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sheet1!$A$1:$J$78</definedName>
    <definedName name="_GoBack" localSheetId="0">sheet1!#REF!</definedName>
    <definedName name="_xlnm.Print_Titles" localSheetId="0">sheet1!$3:$3</definedName>
  </definedNames>
  <calcPr calcId="144525"/>
</workbook>
</file>

<file path=xl/sharedStrings.xml><?xml version="1.0" encoding="utf-8"?>
<sst xmlns="http://schemas.openxmlformats.org/spreadsheetml/2006/main" count="506" uniqueCount="286">
  <si>
    <r>
      <rPr>
        <b/>
        <sz val="20"/>
        <rFont val="宋体"/>
        <charset val="134"/>
      </rPr>
      <t>示范区</t>
    </r>
    <r>
      <rPr>
        <b/>
        <sz val="20"/>
        <rFont val="Times New Roman"/>
        <charset val="134"/>
      </rPr>
      <t>2022</t>
    </r>
    <r>
      <rPr>
        <b/>
        <sz val="20"/>
        <rFont val="宋体"/>
        <charset val="134"/>
      </rPr>
      <t>年重点项目汇总表</t>
    </r>
  </si>
  <si>
    <t>标★★为省重点项目，★为市重点项目</t>
  </si>
  <si>
    <t>序号</t>
  </si>
  <si>
    <t>项目名称</t>
  </si>
  <si>
    <t>项目
单位</t>
  </si>
  <si>
    <t>建设
性质</t>
  </si>
  <si>
    <t>项目建设规模及建设内容</t>
  </si>
  <si>
    <t>建设起
止年限</t>
  </si>
  <si>
    <t>总投资
（万元）</t>
  </si>
  <si>
    <t>2022年
计划投资
（万元）</t>
  </si>
  <si>
    <t>2022年度建设目标</t>
  </si>
  <si>
    <t>责任      单位</t>
  </si>
  <si>
    <t>合计：70个（新建41个、续建29个）</t>
  </si>
  <si>
    <t xml:space="preserve">   一、先进制造业类17个（新建9个、续建8个）</t>
  </si>
  <si>
    <r>
      <rPr>
        <sz val="11"/>
        <rFont val="宋体"/>
        <charset val="134"/>
        <scheme val="minor"/>
      </rPr>
      <t>许继新能源试点项目</t>
    </r>
    <r>
      <rPr>
        <sz val="11"/>
        <rFont val="宋体"/>
        <charset val="134"/>
      </rPr>
      <t>★</t>
    </r>
  </si>
  <si>
    <t>许继集团</t>
  </si>
  <si>
    <t>新建</t>
  </si>
  <si>
    <t>先期启动双碳园区示范项目，拟选址5G创新应用产业园、许昌卷烟厂，后期在示范区选址建设电动重卡换电站试点，探索建设运营模式，形成示范效应。</t>
  </si>
  <si>
    <t>2022.10-2025.09</t>
  </si>
  <si>
    <t>建成2个以上双碳示范园区，开展充换电站前期工作</t>
  </si>
  <si>
    <t>招商局
电气谷发展服务中心
发改局</t>
  </si>
  <si>
    <t>许昌未来科技产业园★</t>
  </si>
  <si>
    <t>北京联东投资集团有限公司</t>
  </si>
  <si>
    <t>项目占地86.67 亩，目定位为新型产业综合体 ，打造许昌市高端产业集聚区，结合区域主导产业特点，吸引相关高新技术产业，形成上下游高端产业集群。同时，以高端装备制造、电子信息、新能源、新材料 为主导产业，本着高标准、高品质的原则，将项目打造成聚合企业总部、研发、生 产、制造一体化的都市型产业集聚地。</t>
  </si>
  <si>
    <t>2022.06-2024.06</t>
  </si>
  <si>
    <t>厂房基础施工完成</t>
  </si>
  <si>
    <t>招商局</t>
  </si>
  <si>
    <t>许昌瑞尔电气产业园</t>
  </si>
  <si>
    <t>河南瑞尔电气股份有限公司</t>
  </si>
  <si>
    <t>项目占地约100亩，总建筑面积10万平方米，计划建设生产厂房、研发中心及其相关配套设施，项目投产后将年产10万套高低压柜。</t>
  </si>
  <si>
    <t>2022.10-2025.10</t>
  </si>
  <si>
    <t>电气谷发展服务中心</t>
  </si>
  <si>
    <t>昊立智能科技年产1万台空气源热泵新能源项目★</t>
  </si>
  <si>
    <t>河南昊立智能科技有限公司</t>
  </si>
  <si>
    <t>项目拟建设空气源热泵新能源设备生产基地，一期入驻5G创新应用产业园，改造厂房8000平方米，项目达产后预计年产值和年销售额达1亿元以上。</t>
  </si>
  <si>
    <t>2022.01-2022.06</t>
  </si>
  <si>
    <t>建成投产</t>
  </si>
  <si>
    <t>中科森尼瑞电机智能检测研发生产项目</t>
  </si>
  <si>
    <t>中科森尼瑞有限公司</t>
  </si>
  <si>
    <t>新建机电智能检测设备生产线，开发电机智能检测监测调度平台。</t>
  </si>
  <si>
    <t>2022.03-2022.10</t>
  </si>
  <si>
    <t>许昌卷烟厂信息化配套建设项目★</t>
  </si>
  <si>
    <t>许昌卷烟厂</t>
  </si>
  <si>
    <t>项目建筑面积约为1.7万平方米，计划新建一栋四层钢筋砼框架结构的原料周转库房及物流、信息化检测、智控设备等配套设施，项目建成后承担河南中烟规模化异地供丝的生产任务。</t>
  </si>
  <si>
    <t>2022.07-2023.07</t>
  </si>
  <si>
    <t>主体竣工验收</t>
  </si>
  <si>
    <t>天昌复烤厂选叶及动力配套项目★</t>
  </si>
  <si>
    <t>天昌国际烟草有限公司</t>
  </si>
  <si>
    <t>项目占地253亩，建设原烟库、成品高架库、选叶车间以及动力设施、公用配套设施等，项目建成后将成为国内复烤行业设备一流、技术一流的企业，对于带动地区经济发展及河南烟叶在全国的影响力有重要意义。</t>
  </si>
  <si>
    <t>2022.08-2024.08</t>
  </si>
  <si>
    <t>5G陶瓷插芯生产基地项目</t>
  </si>
  <si>
    <t>山东欧沛缇科通信科技有限公司</t>
  </si>
  <si>
    <t>项目产品主要面向5G基站，通讯器材市场，拟在示范区建设以5G陶瓷插芯为主的生产基地。投产后年净利润不低于3000万元。</t>
  </si>
  <si>
    <t>2022.02-
2022.12</t>
  </si>
  <si>
    <t>智慧用电产品研发制造项目</t>
  </si>
  <si>
    <t>深圳先行电气技术有限公司</t>
  </si>
  <si>
    <t>拟在示范区建设以智能终端和智能电表为主的智慧用电产品研发制造基地。规划年产智能终端设备50万台，智能电表500万只，投产3年后年产值1亿，税收贡献150万；5年后年产值3亿，税收贡献500万。</t>
  </si>
  <si>
    <t>中国平安（许昌）智能制造科技园（一期）★★</t>
  </si>
  <si>
    <t>平安建设投资有限公司</t>
  </si>
  <si>
    <t>续建</t>
  </si>
  <si>
    <t>项目总规划占地1150.7亩，其中一期建设占地111亩，打造高品质的产业空间，形成电器装备产业集聚平台，推动智能制造产业链上下游互联互通。</t>
  </si>
  <si>
    <t>2021.08-2023.02</t>
  </si>
  <si>
    <t>15栋厂房主体完工</t>
  </si>
  <si>
    <t>许昌智能开关产业园★★</t>
  </si>
  <si>
    <t>浙江欧麦特电子有限公司</t>
  </si>
  <si>
    <t>总建筑面积10万平方米，主要建设智能开关生产厂房、综合办公、研发试验中心、室外堆场及相关配套设施，主要生产智能配电开关控制设备、5G高速连接器及仪表配套，项目达产后，预计销售收入6亿元，利税3000万元。</t>
  </si>
  <si>
    <t>2021.10-2023.06</t>
  </si>
  <si>
    <t>5栋厂房主体完工</t>
  </si>
  <si>
    <t>示范区5G创新应用产业园★★</t>
  </si>
  <si>
    <t>许昌华晟实业有限分公司</t>
  </si>
  <si>
    <t>项目占地面积126.6亩，总建筑面积共17.7万平方米。主要建设各类标准化厂房11.27万平方米，科研配套楼宇2万平方米，生产配套用房3万平方米，地下建筑10349平方米，用于智能产业、智能服务、智能管理、智慧技术、大数据物联网等先进制造业企业入驻。</t>
  </si>
  <si>
    <t>2021.02-2022.12</t>
  </si>
  <si>
    <t>建成投用</t>
  </si>
  <si>
    <t>许昌中德高新产业园项目★★</t>
  </si>
  <si>
    <t>福通控股集团有限公司</t>
  </si>
  <si>
    <t>总建筑面积约20万平米,主要建设创新型独栋生产厂房及标准化厂房，配备园区基本配套设施，打造共享空间平台及运营服务平台，拟引进德国希而科公司、德国EOS集团、瑞士打氧机技术公司等欧洲企业，生产艾迈斯半导体式打氧机、激光粉末3D打印产品、ALBA垃圾处理设备等。</t>
  </si>
  <si>
    <t>2020.09-2023.12</t>
  </si>
  <si>
    <t>一期、二期建成投用，三期完成门窗安装及外部装修</t>
  </si>
  <si>
    <t>示范区高新技术产业园★★</t>
  </si>
  <si>
    <t>许昌新区建设投资有限公司</t>
  </si>
  <si>
    <t>占地面积224亩，总建筑面积17.5万平方米。主要建设三栋生产厂房、生活区及相关配套设施。</t>
  </si>
  <si>
    <t>2017.10-2022.06</t>
  </si>
  <si>
    <t>河南新弘输变电线路装置研发制造项目★</t>
  </si>
  <si>
    <t>河南新弘电力科技有限公司</t>
  </si>
  <si>
    <t>总建筑面积约3万平方米，主要建设生产车间、实验室、多功能试验平台、科研中心、新项目试投产中心、仓库、办公楼，新上高压复合绝缘子生产线、避雷器及高压输变电线路外绝缘配套电气产品装备线。</t>
  </si>
  <si>
    <t>许昌烟机智能物流分拣设备生产项目★</t>
  </si>
  <si>
    <t>许昌烟草机械有限责任公司</t>
  </si>
  <si>
    <t>计划新建一栋联合工房，新建建筑面积1.66万平方米，主要承担公司物流分拣类设备联合调试、科研实验，增添生产设备。项目建成后将对卷烟物流分拣配送及卷包车间整体物流系统解决方案提供强有力的支撑保障，全面提升许昌烟机公司在物流领域装备制造方面的能力。</t>
  </si>
  <si>
    <t>2021.04-2022.06</t>
  </si>
  <si>
    <t>天昌复烤厂易地技术改造项目★★</t>
  </si>
  <si>
    <t>总建筑面积15万平方米，新建联合工房1处，新上1条18000kg/h打叶复烤生产线；配套建设原烟库、成品高架库、选叶车间以及动力设施、公用配套设施等，年产成品片烟90万担。</t>
  </si>
  <si>
    <t>2018.09-2022.12</t>
  </si>
  <si>
    <t xml:space="preserve">   二、现代服务业类7个（新建3个、续建4个）</t>
  </si>
  <si>
    <t>猪八戒网许昌数字经济产业服务中心★</t>
  </si>
  <si>
    <t>许昌八戒企业管理有限公司</t>
  </si>
  <si>
    <t>项目场地空间规划5000平方米，主要建设一个线下园区+两个服务体系（科技创新服务体系、数字文旅产业服务体系），线下园区包括数字经济服务中心、中小企业云端服务平台、普惠金融服务平台，项目建成后将大力推进许昌数字经济基础设施建设，助推产业数字化、企业数字化、人才数字化，壮大辖区数字经济规模，助力打造许昌数字经济创新驱动示范区和发展高地。</t>
  </si>
  <si>
    <t>2022.04-2022.12</t>
  </si>
  <si>
    <t>建成运营</t>
  </si>
  <si>
    <t>商务中心区</t>
  </si>
  <si>
    <t>示范区区域型数字化转型促进中心项目★</t>
  </si>
  <si>
    <t>许昌市新财建设有限公司</t>
  </si>
  <si>
    <t>打造5G+工业互联网技术支撑平台，营造5G垂直应用产业生态环境，研究数字化转型共性技术，特别是以大数据分析、人工智能、5G技术为支撑的工业互联网平台、大数据分析平台软件和产品0</t>
  </si>
  <si>
    <t>2022.03-2023.06</t>
  </si>
  <si>
    <t>5G+工业互联网技术支撑平台开发完成80%</t>
  </si>
  <si>
    <t>发改局</t>
  </si>
  <si>
    <t>机许轻轨芙蓉湖站商业综合体项目★</t>
  </si>
  <si>
    <t>该项目占地约200亩，位于魏文路以东、永兴东路以北、魏武大道以西，拟规划建设集时尚购物中心、精品商业街区、商务酒店、住宅等业态于一体的城市综合体</t>
  </si>
  <si>
    <t>2022.10-2024.10</t>
  </si>
  <si>
    <t>开始基础施工</t>
  </si>
  <si>
    <t>许昌德仕堡生活广场项目★</t>
  </si>
  <si>
    <t>占地面积41.4亩，总建筑面积9.49万平方米。主要项目规划建设内容包括 24层人才公寓一栋，7层办公楼一栋，5层建筑一栋，以及2F-3F配套商业10栋。</t>
  </si>
  <si>
    <t>2019.09-2022.10</t>
  </si>
  <si>
    <t>新区投资公司</t>
  </si>
  <si>
    <t>中房大厦</t>
  </si>
  <si>
    <t>许昌中房置业有限公司</t>
  </si>
  <si>
    <t>占地面积22.3亩，项目包含两座高层塔楼和一座配套建筑。塔楼为22层，建筑高度100.21米，配套建筑为4层，高度15.55米。总建筑面积73553平方米，容积率4.43。</t>
  </si>
  <si>
    <t>2019.11-2022.10</t>
  </si>
  <si>
    <t>中国移动通信集团河南有限公司许昌分公司生产调度中心</t>
  </si>
  <si>
    <t>中国移动通信集团河南有限公司许昌分公司</t>
  </si>
  <si>
    <t>占地面积15.6亩，项目用途为许昌移动公司的业务管理及办公,规划高度为30米，共7层的建筑1栋，总建筑面积约18000平方米。</t>
  </si>
  <si>
    <t>2019.05-2022.06</t>
  </si>
  <si>
    <t>竹林大厦</t>
  </si>
  <si>
    <t>许昌宝隆置业有限公司</t>
  </si>
  <si>
    <t>占地7.3亩，总建筑面积20850平方米，项目规划共20层。项目用途为高端办公兼商用；三层裙房主要为银行以及部分休闲餐饮商业，大厦4层至10层为精品酒店，其余楼层为高端写字楼。</t>
  </si>
  <si>
    <t>2021.03-2023.06</t>
  </si>
  <si>
    <t>外装修全部完成</t>
  </si>
  <si>
    <t xml:space="preserve">   三、民生类16个（新建12个、续建4个）</t>
  </si>
  <si>
    <t>西街安置社区项目</t>
  </si>
  <si>
    <t>建设局</t>
  </si>
  <si>
    <t>项目位于规划道路以西、尚德路以北、文峰北路以东的FX20-3a、3b地块内。红线用地面积60575㎡（合90.9亩），总建筑面积247500㎡，其中安置住宅总建筑面积153000㎡、配套公建4500㎡、地下建筑面积90000㎡；容积率为2.88，绿地率为36%、建筑密度为24%，安置房套数1500套。</t>
  </si>
  <si>
    <t>开始桩基施工</t>
  </si>
  <si>
    <t>大罗庄棚户区改造项目</t>
  </si>
  <si>
    <t>本项目共征收大罗庄村集体建设用地面积1,060亩；拟拆迁居住用房建筑面积257,140㎡，共涉及大罗庄村989户，3,495人，厂院41处。安置小区建设，小区用地面积89,144㎡（合133.72亩），总建筑面积331,864㎡，其中安置住宅总建筑面积197,800㎡、配套公建36,064㎡、地下建筑面积98,000㎡；容积率为2.88，绿地率为36%、建筑密度为24%，涉及989户。</t>
  </si>
  <si>
    <t>示范区庞庄棚户区改造项目一期</t>
  </si>
  <si>
    <t>本项目共征收庞庄社区集体建设用地面积642.62亩；拟拆迁总建筑面积228100㎡，其中居住用房建筑面积180200㎡，营业用房建筑面积47900㎡，涉及庞庄社区650户。</t>
  </si>
  <si>
    <t>开始主体施工</t>
  </si>
  <si>
    <t>魏武办事处</t>
  </si>
  <si>
    <t>许昌市万通街小学项目★</t>
  </si>
  <si>
    <t>总建筑面积3万平米，教学楼、体育场、餐厅、体育馆、综合楼，36班小学。</t>
  </si>
  <si>
    <t>2022.06-
2023.08</t>
  </si>
  <si>
    <t>主体建成</t>
  </si>
  <si>
    <t>许昌市万通街幼儿园项目</t>
  </si>
  <si>
    <t>新建教学楼一栋，共18班，配套道路硬化、绿化、食物操作间。</t>
  </si>
  <si>
    <t>示范区住宅小区配套幼儿园项目（一期）</t>
  </si>
  <si>
    <t>社会事务管理中心</t>
  </si>
  <si>
    <t>将建业世和府、碧桂园芙蓉台等已建成住宅小区配套幼儿园，移交社会事务管理中心运营，完善配套软硬件，实现开园招生。</t>
  </si>
  <si>
    <t>2022.01-2022.12</t>
  </si>
  <si>
    <t>建设局
社会事务管理中心</t>
  </si>
  <si>
    <t>示范区农村小学改扩建工程</t>
  </si>
  <si>
    <t>拟对韩村小学进行改扩建，主要建设教学1栋及操场。</t>
  </si>
  <si>
    <t>2022.03-2022.08</t>
  </si>
  <si>
    <t>示范区和协医院</t>
  </si>
  <si>
    <t>许昌华佗医疗器械有限公司</t>
  </si>
  <si>
    <t>总计划建设床位300-500张，建设约5万平米骨科专科医院一栋，心脑血管专科医院一栋。同时配套建设绿化工程，道路及广场，大门及围墙，以及给水、排水、电力、消防、燃气、弱电等室外管网。</t>
  </si>
  <si>
    <t>主体一层完工</t>
  </si>
  <si>
    <t>示范区2022年高标准农田建设项目</t>
  </si>
  <si>
    <t>农村农业发展服务中心</t>
  </si>
  <si>
    <t>计划2022年完成高标准农田的规划设计工作，田间生产道路、沟渠、桥涵、灌溉水井、道路绿化任务，基本达到省市验收条件。</t>
  </si>
  <si>
    <t>2022.10-2023.10</t>
  </si>
  <si>
    <t>开始部分农田施工</t>
  </si>
  <si>
    <t>农业农村发展服务中心</t>
  </si>
  <si>
    <t>示范区2022年农村人居环境综合整治项目</t>
  </si>
  <si>
    <t>按照美丽乡村建设标准，重点打造天王寺、前冯、尤里、韩集四个行政村形成示范效应。农村安全饮水提升工程分为永兴办事处安全饮水工程和忠武办事处安全饮水工程，主要工程内容为供水管网铺设、老旧管网改造、新建闸阀井、水表井、供水厂扩容等。</t>
  </si>
  <si>
    <t>2022.03-2022.12</t>
  </si>
  <si>
    <t>竣工验收</t>
  </si>
  <si>
    <t>示范区基层组织阵地及集体经济建设项目</t>
  </si>
  <si>
    <t>组织人社局
许继风电</t>
  </si>
  <si>
    <t>1、示范区镇（办）、村（社区）党群服务中心建设项目，采取以奖补资金代替下拨资金的方式开展社区阵地建设，以充分地调动各基层党委对开展党群服务中心建设的积极性、主动性和创造性。新建镇（办）、工业园区党群服务中心和村（社区）、机关、学校党群服务中心，按每处20万的标准，改扩建的按每处10万标准。
2、“零碳”村（社区）风力发电试点项目选择3-5个具备条件的村（社区）作为试点，建设风电机组，壮大集体经济，打造“零碳”村（社区）。</t>
  </si>
  <si>
    <t>2022.01-2023.10</t>
  </si>
  <si>
    <t>完成所有党群活动中心改扩建</t>
  </si>
  <si>
    <t>组织人  社局
农业农村发展服务中心</t>
  </si>
  <si>
    <t>示范区燃气安全智慧监测建设项目（一期）</t>
  </si>
  <si>
    <t>拟对辖区内所有使用燃气的经营商户安装燃气智能监测系统，建立全区燃气智能监测平台，实现燃气监测智慧化。</t>
  </si>
  <si>
    <t>2022.01-2022.10</t>
  </si>
  <si>
    <t>清廉寨社区</t>
  </si>
  <si>
    <t>位于魏武大道以西魏文路以东沿集街以北尚集北街以南，占地239亩，总建筑面积562265平方米，涉及大韩、湾店、水口张等社区，1823户居民安置。</t>
  </si>
  <si>
    <t>2018.06-2023.06</t>
  </si>
  <si>
    <t>完成二次结构及设备安装，启动室外配套</t>
  </si>
  <si>
    <t>宋庄安置社区项目</t>
  </si>
  <si>
    <t>本项目共征收宋庄社区集体土地面积共计485亩，其中集体建设用地面积263.24亩，农用地面积221.76亩；拟拆迁总建筑面积94100㎡，其中居住用房建筑面积86100㎡，营业用房建筑面积8000㎡，涉及宋庄社区379户，1160人。安置小区红线用地面积39185㎡（合58.8亩）规划总建筑面积110578㎡，其中安置住宅总建筑面积75800㎡、配套公建7580㎡、地下建筑面积27198㎡；建设安置房套数758套。</t>
  </si>
  <si>
    <t>2021.10-2023.12</t>
  </si>
  <si>
    <t>主体完工</t>
  </si>
  <si>
    <t>中原科技学院★★</t>
  </si>
  <si>
    <t>中原科技学院</t>
  </si>
  <si>
    <t>总建筑面积约146万平方米，主要建设教学楼、实验实训楼、科技楼、图书馆、办公楼、师生活动用房、学术交流中心、学生宿舍、食堂、教工宿舍、体育馆、后勤及附属用房等。</t>
  </si>
  <si>
    <t>2020.11-2025.09</t>
  </si>
  <si>
    <t>公共教学用房、经管学部、综合用房、艺体学部主要建筑基本建成，具备验收条件</t>
  </si>
  <si>
    <t>尚东中学★</t>
  </si>
  <si>
    <t>总建筑面积3.3万平方米，主要建设综合楼、教学楼、宿舍楼、餐厅、风雨操场、公共卫生间、地下车库等，办学规模为三级六轨18个教学班，可容纳学生900人。</t>
  </si>
  <si>
    <t>2021.05-2022.09</t>
  </si>
  <si>
    <t xml:space="preserve">   四、基础设施类30个（新建17个、续建13个）</t>
  </si>
  <si>
    <t>示范区智能停车建设项目（一期）★</t>
  </si>
  <si>
    <t>易快汽车服务有限公司</t>
  </si>
  <si>
    <t>项目主要在示范区建设智慧停车管理系统、交通诱导系统、停车管理系统、指挥调度中心、立体停车场、地下停车场等，项目建成后将增加停车位3000余个，增加就业岗位200余个，改善区域内交通和停车环境。</t>
  </si>
  <si>
    <t>2022.06-2023.12</t>
  </si>
  <si>
    <t>智慧停车管理系统、交通诱导系统、停车管理系统、指挥调度中心建成投用</t>
  </si>
  <si>
    <t>城市管理综合执法支队</t>
  </si>
  <si>
    <t>中原电气谷污水处理厂★</t>
  </si>
  <si>
    <t>位于永兴路以北、玉兰路以东，规划总占地面积为38800平方米（折合58.2亩），设计总规模为3万m³/天，其中一期工程1万m³/天，二期工程2万m³/天。</t>
  </si>
  <si>
    <t>2022.04-2023.04</t>
  </si>
  <si>
    <t>开始安装设备</t>
  </si>
  <si>
    <t>芙蓉佳苑电力提升改造工程</t>
  </si>
  <si>
    <t>芙蓉佳苑小区红线外高压线接入及小区消防设施提升。</t>
  </si>
  <si>
    <t>2022.05-
2022.10</t>
  </si>
  <si>
    <t>示范区2022年供热管网工程</t>
  </si>
  <si>
    <t>1、魏武大道（永昌东路-永兴东路）高温水管网DN700，长度约2X2.5公里。
2、隆昌路（魏武大道-学院路）高温水管网DN300，长度约2X0.6公里。
3、永昌东路（魏武大道-学院路）高温水管网 DN250  长度约2X0.8公里。</t>
  </si>
  <si>
    <t>2022.05-
2022.09</t>
  </si>
  <si>
    <t>示范区新建道路亮化工程</t>
  </si>
  <si>
    <t>建设内容包括：周寨路（明礼街—永兴东路）、永兴东路（宏达路—玉兰路）、宏达路（永兴东路至昌盛路）、昌晖路（宏达路至隆泰路）、隆泰路（昌晖路至大韩村道）、尚集街（魏文路至周寨路）等新建道路照明工程。</t>
  </si>
  <si>
    <t>2022.01-
2022.06</t>
  </si>
  <si>
    <t>示范区2022年道路绿化项目</t>
  </si>
  <si>
    <t>包括6个子项目：1、周寨路（明礼街—永兴东路）长1800米，两侧各10米绿化带，绿化面积33000平方米；2、永兴东路（宏达路—玉兰路）长840米，绿化宽度28米，绿化面积22000平方米；3、隆昌路（文峰路—恒丰路）长380米，绿化宽度24米，绿化面积7600平方米；4、宏腾路（文峰北路—恒丰路）长380米，绿化宽度20米，绿化面积7600㎡；5、许州路（平安电站—许开路）长2500米，绿化宽度36米，绿化面积90000㎡；6、明礼街高压廊道绿化工程长800米，绿化宽度20米，绿化面积15000㎡。</t>
  </si>
  <si>
    <t>2022.02-
2022.11</t>
  </si>
  <si>
    <t>小洪河疏浚工程</t>
  </si>
  <si>
    <t>小洪河示范区段长10.34公里进行清淤疏浚。</t>
  </si>
  <si>
    <t>2022.03-2022.06</t>
  </si>
  <si>
    <t>完成全部疏浚</t>
  </si>
  <si>
    <t>示范区桥梁提升改造工程</t>
  </si>
  <si>
    <t>提升改造小洪河疙塔张南、小洪河天王寺桥、小洪河天王寺桥涵、小洪河大罗庄桥、小洪河韩庄桥、韩西圆管涵等6座桥梁。</t>
  </si>
  <si>
    <t>2022.01-
2022.12</t>
  </si>
  <si>
    <t>竣工通车</t>
  </si>
  <si>
    <t>文峰北路与永昌东路辅道环通工程</t>
  </si>
  <si>
    <t>文峰北路至烟草研究所，永昌东路北侧辅道及人行道长400米，宽18米。</t>
  </si>
  <si>
    <t>2022.06-
2022.12</t>
  </si>
  <si>
    <t>德广街</t>
  </si>
  <si>
    <t>周寨路至许州路，长约450米，规划红线宽15米，涉及后街村拆迁，需拆迁5户。道路建设费用：450×15×800=540万元，征地费用:10×300000=300万元，拆迁费用:5×1600000=800万元。</t>
  </si>
  <si>
    <t>2022.07-2022.12</t>
  </si>
  <si>
    <t>莲韵路</t>
  </si>
  <si>
    <t>魏文路至芙蓉东一路，长约300米，规划红线宽15米。道路建设费用300×15×800=360万元，拆迁费用：10×1600000=1600万元。</t>
  </si>
  <si>
    <t>2022.02-2022.06</t>
  </si>
  <si>
    <t>魏隆路</t>
  </si>
  <si>
    <t>长1000米，规划红线宽10米，断面形式为3-7米。道路建设费用1000×10×800=800万元，拆迁费用：15×1600000=2400万元。</t>
  </si>
  <si>
    <t>2022.07-
2022.12</t>
  </si>
  <si>
    <t>福源路</t>
  </si>
  <si>
    <t>宏腾路至隆昌路，长约378米，规划红线宽15米。道路建设费用378×15×800=454万元，拆迁费用：12×1600000=1920万元。</t>
  </si>
  <si>
    <t>2022.08-
2022.12</t>
  </si>
  <si>
    <t>祥兴街</t>
  </si>
  <si>
    <t>周寨路至许州路，长约443米，规划红线宽12米。道路建设费用443×12×800=425万元，拆迁费用：10×1600000=1600万元。</t>
  </si>
  <si>
    <t>德蓉路</t>
  </si>
  <si>
    <t>芙蓉大道至尚德路，长380米，规划红线宽40米。道路建设费用380×40×800=1216万元，拆迁费用：20×1600000=3200万元。</t>
  </si>
  <si>
    <t>昌晖路</t>
  </si>
  <si>
    <t>隆泰路至玉兰路东，550米，规划红线宽30米，北侧为10米绿化带，南侧为绿化林带。道路建设费用550×30×800=1320万元，绿化建设费用550×20×300=330万元，拆迁费用，10×1600000=1600万元。</t>
  </si>
  <si>
    <t>万通街小学地下停车场</t>
  </si>
  <si>
    <t>新建地下停车场一层，总建筑面积1万平方米，共计260个车位。</t>
  </si>
  <si>
    <t>完成主体建设</t>
  </si>
  <si>
    <t>投资公司</t>
  </si>
  <si>
    <t>周寨路</t>
  </si>
  <si>
    <t>1.明礼街至永昌东路段，长约820规划红线宽30米，两侧各10米绿化带，需拆迁90户，涉及庞庄村、郭甄庄村。道路建设费用：820×30×800=1968万元，绿化建设费用:820×20×300=492万元拆迁安置费用:90×1600000=14400万元，征地费用:62×300000=1860万元。
2.永兴东路至昌盛路段，长约2330米，规划红线宽30米，两侧各10米绿化带，需拆迁30户，涉及大韩村、湾店村。道路建设费用：2330×30×800=5592万元，绿化建设费用:2330×20×300=1398万元，征地费用:5000万元，拆迁安置费用:30×1600000=4800万元。</t>
  </si>
  <si>
    <t>2021.11-2023.06</t>
  </si>
  <si>
    <t>永兴东路至昌盛路段建成通车。</t>
  </si>
  <si>
    <t>示范区新联学院片区开发项目★</t>
  </si>
  <si>
    <t>南起永昌东路、北到永兴东路、东起忠武路、西到京港澳高速公路，面积约7.3平方公里；开发建设内容包括：市政道路、园林绿化、棚户区改造、商住房、土地整理、学校等；2022年主要实施盛业路、广源路、康泰路、桂花路、松苑路、玉兰路、大罗庄安置社区等项目。</t>
  </si>
  <si>
    <t>2021.03-2024.09</t>
  </si>
  <si>
    <t>盛业路、康泰路建成通车，大罗庄安置社区开工建设</t>
  </si>
  <si>
    <t>示范区增量配电项目（一期）★</t>
  </si>
  <si>
    <t>许昌能源公共服务有限公司</t>
  </si>
  <si>
    <t>新建10kV开闭所一座，110kV变电站一座，进出站电缆回路14回（13km），配套配电自动化设备等设施。</t>
  </si>
  <si>
    <t>2021.10-2022.12</t>
  </si>
  <si>
    <t>110KV变电站建成投用</t>
  </si>
  <si>
    <t>示范区地下空间综合利用★</t>
  </si>
  <si>
    <t>项目位于魏文路以西、芙蓉大道以东，德蓉路以南、荷蓉路以北，包括芙蓉湖湿地公园及地下停车场。</t>
  </si>
  <si>
    <t>地下停车场施工完成，开始地上景观工程施工</t>
  </si>
  <si>
    <t>玉兰路★</t>
  </si>
  <si>
    <t>永昌东路至瑞丰街，长3700米，红线宽40米。西侧为绿化林带，东侧为10米绿化带。道路建设费用3700×40×800=11840万元，绿化建设费用3700×20×300=2220万元，征地清表费用310×35=10850万元，拆迁费用，100×1600000=16000万元。</t>
  </si>
  <si>
    <t>2021.03-
2023.03</t>
  </si>
  <si>
    <t>除大罗庄村段，具备通车条件</t>
  </si>
  <si>
    <t>许州路★</t>
  </si>
  <si>
    <t>永兴东路至许开路段长3100米，红线宽50米，西侧15米宽绿化带，涉及大韩村、湾店村250户居民拆。</t>
  </si>
  <si>
    <t>2021.05-2022.06</t>
  </si>
  <si>
    <t>学院路东延</t>
  </si>
  <si>
    <t>魏武大道至许州路，长1006米，规划红线宽30米，南侧为10米绿化带，北侧为林带。</t>
  </si>
  <si>
    <t>2021.10-2022.10</t>
  </si>
  <si>
    <t>永兴东路东延工程（许州路至忠武路）★</t>
  </si>
  <si>
    <t>长约2780米，计划分三段建设：下穿段（许州路至宏达路段）长540米，标准路段红线宽60米，部分路段红线宽90米，对应绿线宽分别为80米、120米；直线段（宏达路至玉兰路段）长840米，红线宽60米，两侧各10米绿化带，建小洪河桥一座；过罗门村路段（玉兰路至忠武路段）长1400米（占压房屋约450米），红线宽60米，两侧各10米绿化带。涉及罗门村88房屋拆迁。道路及下穿工程建设费用35597万元，绿化建设费用:2240×20×300=1344万元:拆迁安置费用:55×1600000=8800万元；征地费用:341×300000=10230万元。</t>
  </si>
  <si>
    <t>2021.07-2022.12</t>
  </si>
  <si>
    <t>尚德路</t>
  </si>
  <si>
    <t>周寨路至许州路，长480米，红线宽30米，两侧各10米宽绿化带。涉及大韩村拆迁，需拆迁30户。道路建设费用:480×30×800=1152万元，绿化建设费用:480×20×300=288万元:拆迁安置费用:30×1600000=4800万元。</t>
  </si>
  <si>
    <t>2021.10-2022.09</t>
  </si>
  <si>
    <t>尚集北街</t>
  </si>
  <si>
    <t>魏武大道至许州路，全长约870米，道路规划红线宽20米，两侧各10米绿化带，需征地52亩。道路建设费用：870×20×800=1392万元，绿化建设费用:870×20×300=522万元，征地费用:52×30=1560万元。</t>
  </si>
  <si>
    <t>尚集街东延</t>
  </si>
  <si>
    <t>周寨路至许州路，长约476米，红线宽30米，两侧10米绿化带。涉及大韩村拆迁；
道路建设费用:467×30×800=1120万元，绿化建设费用:467×20×300=280万元，征地费用:35×300000=1050万元，拆迁费用:20×1500000=3000万元。</t>
  </si>
  <si>
    <t>裕盛路</t>
  </si>
  <si>
    <t>宏达路至隆泰路，长648米，道路红线宽40米，两侧各10米绿化带。建设内容包括车行道、人行道、污水管道、雨水管道、给水管道、海绵设施。</t>
  </si>
  <si>
    <t>隆泰路</t>
  </si>
  <si>
    <t>永兴东路至裕盛路，长1600米，规划红线宽20米，西侧为10米绿化带，东侧为沿河绿化带。建设内容包括车行道、人行道、污水管道、雨水管道、给水管道。</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</si>
</sst>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2"/>
      <name val="宋体"/>
      <charset val="134"/>
    </font>
    <font>
      <sz val="10"/>
      <name val="宋体"/>
      <charset val="134"/>
    </font>
    <font>
      <sz val="12"/>
      <name val="Times New Roman"/>
      <charset val="134"/>
    </font>
    <font>
      <sz val="9"/>
      <name val="Times New Roman"/>
      <charset val="134"/>
    </font>
    <font>
      <sz val="10"/>
      <name val="Times New Roman"/>
      <charset val="134"/>
    </font>
    <font>
      <b/>
      <sz val="20"/>
      <name val="宋体"/>
      <charset val="134"/>
    </font>
    <font>
      <b/>
      <sz val="20"/>
      <name val="Times New Roman"/>
      <charset val="134"/>
    </font>
    <font>
      <b/>
      <sz val="12"/>
      <name val="宋体"/>
      <charset val="134"/>
    </font>
    <font>
      <b/>
      <sz val="11"/>
      <name val="宋体"/>
      <charset val="134"/>
      <scheme val="minor"/>
    </font>
    <font>
      <sz val="11"/>
      <name val="宋体"/>
      <charset val="134"/>
      <scheme val="minor"/>
    </font>
    <font>
      <sz val="11"/>
      <name val="宋体"/>
      <charset val="134"/>
    </font>
    <font>
      <sz val="10"/>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sz val="11"/>
      <color rgb="FF006100"/>
      <name val="宋体"/>
      <charset val="0"/>
      <scheme val="minor"/>
    </font>
    <font>
      <sz val="11"/>
      <color theme="1"/>
      <name val="宋体"/>
      <charset val="134"/>
      <scheme val="minor"/>
    </font>
    <font>
      <sz val="11"/>
      <color rgb="FF9C0006"/>
      <name val="宋体"/>
      <charset val="0"/>
      <scheme val="minor"/>
    </font>
    <font>
      <b/>
      <sz val="11"/>
      <color rgb="FFFA7D00"/>
      <name val="宋体"/>
      <charset val="0"/>
      <scheme val="minor"/>
    </font>
    <font>
      <sz val="11"/>
      <color rgb="FF9C6500"/>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0" fontId="0" fillId="0" borderId="0"/>
    <xf numFmtId="0" fontId="0" fillId="0" borderId="0"/>
    <xf numFmtId="0" fontId="13" fillId="22" borderId="0" applyNumberFormat="false" applyBorder="false" applyAlignment="false" applyProtection="false">
      <alignment vertical="center"/>
    </xf>
    <xf numFmtId="0" fontId="17" fillId="0" borderId="0">
      <alignment vertical="center"/>
    </xf>
    <xf numFmtId="0" fontId="0" fillId="0" borderId="0"/>
    <xf numFmtId="0" fontId="12" fillId="18"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0" fillId="0" borderId="0">
      <alignment vertical="center"/>
    </xf>
    <xf numFmtId="0" fontId="13" fillId="15"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2" fillId="0" borderId="0">
      <alignment vertical="center"/>
    </xf>
    <xf numFmtId="0" fontId="13" fillId="25"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0" fillId="0" borderId="0"/>
    <xf numFmtId="0" fontId="13" fillId="29"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7" fillId="31" borderId="11" applyNumberFormat="false" applyAlignment="false" applyProtection="false">
      <alignment vertical="center"/>
    </xf>
    <xf numFmtId="0" fontId="29" fillId="0" borderId="10" applyNumberFormat="false" applyFill="false" applyAlignment="false" applyProtection="false">
      <alignment vertical="center"/>
    </xf>
    <xf numFmtId="0" fontId="28" fillId="32" borderId="7" applyNumberFormat="false" applyAlignment="false" applyProtection="false">
      <alignment vertical="center"/>
    </xf>
    <xf numFmtId="0" fontId="26" fillId="0" borderId="0" applyNumberFormat="false" applyFill="false" applyBorder="false" applyAlignment="false" applyProtection="false">
      <alignment vertical="center"/>
    </xf>
    <xf numFmtId="0" fontId="31" fillId="12" borderId="12" applyNumberFormat="false" applyAlignment="false" applyProtection="false">
      <alignment vertical="center"/>
    </xf>
    <xf numFmtId="0" fontId="12" fillId="17"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42" fontId="17" fillId="0" borderId="0" applyFont="false" applyFill="false" applyBorder="false" applyAlignment="false" applyProtection="false">
      <alignment vertical="center"/>
    </xf>
    <xf numFmtId="0" fontId="21"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9" fillId="12" borderId="7" applyNumberFormat="false" applyAlignment="false" applyProtection="false">
      <alignment vertical="center"/>
    </xf>
    <xf numFmtId="0" fontId="13" fillId="20" borderId="0" applyNumberFormat="false" applyBorder="false" applyAlignment="false" applyProtection="false">
      <alignment vertical="center"/>
    </xf>
    <xf numFmtId="41" fontId="17" fillId="0" borderId="0" applyFont="false" applyFill="false" applyBorder="false" applyAlignment="false" applyProtection="false">
      <alignment vertical="center"/>
    </xf>
    <xf numFmtId="0" fontId="13" fillId="10" borderId="0" applyNumberFormat="false" applyBorder="false" applyAlignment="false" applyProtection="false">
      <alignment vertical="center"/>
    </xf>
    <xf numFmtId="0" fontId="17" fillId="9" borderId="6" applyNumberFormat="false" applyFont="false" applyAlignment="false" applyProtection="false">
      <alignment vertical="center"/>
    </xf>
    <xf numFmtId="0" fontId="16" fillId="8"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43" fontId="17" fillId="0" borderId="0" applyFont="false" applyFill="false" applyBorder="false" applyAlignment="false" applyProtection="false">
      <alignment vertical="center"/>
    </xf>
    <xf numFmtId="0" fontId="25" fillId="0" borderId="10"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9" fontId="17" fillId="0" borderId="0" applyFont="false" applyFill="false" applyBorder="false" applyAlignment="false" applyProtection="false">
      <alignment vertical="center"/>
    </xf>
    <xf numFmtId="0" fontId="22" fillId="0" borderId="9" applyNumberFormat="false" applyFill="false" applyAlignment="false" applyProtection="false">
      <alignment vertical="center"/>
    </xf>
    <xf numFmtId="0" fontId="12"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2" fillId="0" borderId="0"/>
    <xf numFmtId="0" fontId="13" fillId="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20" fillId="13"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40">
    <xf numFmtId="0" fontId="0" fillId="0" borderId="0" xfId="0" applyFont="true" applyAlignment="true">
      <alignment vertical="center"/>
    </xf>
    <xf numFmtId="0" fontId="1" fillId="0" borderId="0" xfId="0" applyFont="true" applyFill="true" applyAlignment="true">
      <alignment horizontal="center" vertical="center"/>
    </xf>
    <xf numFmtId="0" fontId="2" fillId="0" borderId="0" xfId="0" applyFont="true" applyFill="true" applyAlignment="true">
      <alignment horizontal="left" vertical="center"/>
    </xf>
    <xf numFmtId="49" fontId="3" fillId="0" borderId="0" xfId="0" applyNumberFormat="true" applyFont="true" applyFill="true" applyAlignment="true">
      <alignment horizontal="center" vertical="center"/>
    </xf>
    <xf numFmtId="0" fontId="4" fillId="0" borderId="0" xfId="0" applyNumberFormat="true" applyFont="true" applyFill="true" applyAlignment="true">
      <alignment horizontal="center" vertical="center"/>
    </xf>
    <xf numFmtId="0" fontId="2" fillId="0" borderId="0" xfId="0" applyFont="true" applyFill="true" applyAlignment="true">
      <alignment horizontal="center" vertical="center"/>
    </xf>
    <xf numFmtId="0" fontId="2" fillId="0" borderId="0" xfId="0" applyFont="true" applyFill="true" applyAlignment="true">
      <alignment vertical="center"/>
    </xf>
    <xf numFmtId="0" fontId="5" fillId="0" borderId="0"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7" fillId="0" borderId="0"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9" fillId="0" borderId="1" xfId="0" applyFont="true" applyFill="true" applyBorder="true" applyAlignment="true">
      <alignment horizontal="center" vertical="center" wrapText="true"/>
    </xf>
    <xf numFmtId="0" fontId="9" fillId="0" borderId="1" xfId="15"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9" fillId="0" borderId="1" xfId="1" applyFont="true" applyFill="true" applyBorder="true" applyAlignment="true">
      <alignment horizontal="center" vertical="center" wrapText="true"/>
    </xf>
    <xf numFmtId="0" fontId="9" fillId="0" borderId="1" xfId="0" applyNumberFormat="true" applyFont="true" applyFill="true" applyBorder="true" applyAlignment="true" applyProtection="true">
      <alignment horizontal="center" vertical="center" wrapText="true"/>
    </xf>
    <xf numFmtId="49" fontId="8"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9" fillId="0" borderId="1" xfId="0" applyFont="true" applyFill="true" applyBorder="true" applyAlignment="true">
      <alignment horizontal="left" vertical="center" wrapText="true"/>
    </xf>
    <xf numFmtId="49" fontId="9" fillId="0" borderId="1" xfId="0" applyNumberFormat="true" applyFont="true" applyFill="true" applyBorder="true" applyAlignment="true">
      <alignment horizontal="center" vertical="center" wrapText="true"/>
    </xf>
    <xf numFmtId="0" fontId="9" fillId="0" borderId="1" xfId="15" applyFont="true" applyFill="true" applyBorder="true" applyAlignment="true">
      <alignment horizontal="left" vertical="center" wrapText="true"/>
    </xf>
    <xf numFmtId="49" fontId="9" fillId="0" borderId="1" xfId="15" applyNumberFormat="true" applyFont="true" applyFill="true" applyBorder="true" applyAlignment="true">
      <alignment horizontal="center" vertical="center" wrapText="true"/>
    </xf>
    <xf numFmtId="0" fontId="9" fillId="0" borderId="1" xfId="15" applyNumberFormat="true" applyFont="true" applyFill="true" applyBorder="true" applyAlignment="true">
      <alignment horizontal="center" vertical="center" wrapText="true"/>
    </xf>
    <xf numFmtId="0" fontId="9" fillId="0" borderId="1" xfId="0" applyNumberFormat="true" applyFont="true" applyFill="true" applyBorder="true" applyAlignment="true">
      <alignment horizontal="left" vertical="center" wrapText="true"/>
    </xf>
    <xf numFmtId="0" fontId="9" fillId="0" borderId="1" xfId="4" applyFont="true" applyFill="true" applyBorder="true" applyAlignment="true">
      <alignment horizontal="left" vertical="center" wrapText="true"/>
    </xf>
    <xf numFmtId="0" fontId="9" fillId="0" borderId="1" xfId="4" applyFont="true" applyFill="true" applyBorder="true" applyAlignment="true">
      <alignment horizontal="center" vertical="center" wrapText="true"/>
    </xf>
    <xf numFmtId="0" fontId="10" fillId="0" borderId="1" xfId="0" applyNumberFormat="true" applyFont="true" applyFill="true" applyBorder="true" applyAlignment="true" applyProtection="true">
      <alignment horizontal="left" vertical="center" wrapText="true"/>
    </xf>
    <xf numFmtId="0" fontId="10" fillId="0" borderId="1" xfId="0" applyNumberFormat="true" applyFont="true" applyFill="true" applyBorder="true" applyAlignment="true" applyProtection="true">
      <alignment horizontal="center" vertical="center" wrapText="true"/>
    </xf>
    <xf numFmtId="0" fontId="10" fillId="0" borderId="1" xfId="0" applyNumberFormat="true" applyFont="true" applyFill="true" applyBorder="true" applyAlignment="true">
      <alignment horizontal="center" vertical="center" wrapText="true"/>
    </xf>
    <xf numFmtId="49" fontId="9" fillId="0" borderId="1" xfId="0" applyNumberFormat="true" applyFont="true" applyFill="true" applyBorder="true" applyAlignment="true">
      <alignment horizontal="left" vertical="center" wrapText="true"/>
    </xf>
    <xf numFmtId="0" fontId="9" fillId="0" borderId="1" xfId="1" applyFont="true" applyFill="true" applyBorder="true" applyAlignment="true">
      <alignment horizontal="left" vertical="center" wrapText="true"/>
    </xf>
    <xf numFmtId="0" fontId="11" fillId="0" borderId="2" xfId="0" applyNumberFormat="true" applyFont="true" applyFill="true" applyBorder="true" applyAlignment="true">
      <alignment horizontal="left" vertical="center" wrapText="true"/>
    </xf>
    <xf numFmtId="0" fontId="11" fillId="0" borderId="3" xfId="0" applyNumberFormat="true" applyFont="true" applyFill="true" applyBorder="true" applyAlignment="true">
      <alignment horizontal="center" vertical="center" wrapText="true"/>
    </xf>
    <xf numFmtId="0" fontId="11" fillId="0" borderId="3" xfId="0" applyNumberFormat="true" applyFont="true" applyFill="true" applyBorder="true" applyAlignment="true" applyProtection="true">
      <alignment horizontal="center" vertical="center" wrapText="true"/>
    </xf>
    <xf numFmtId="0" fontId="11" fillId="0" borderId="3" xfId="0" applyFont="true" applyFill="true" applyBorder="true" applyAlignment="true">
      <alignment horizontal="center" vertical="center" wrapText="true"/>
    </xf>
    <xf numFmtId="0" fontId="11" fillId="0" borderId="4" xfId="0" applyNumberFormat="true" applyFont="true" applyFill="true" applyBorder="true" applyAlignment="true">
      <alignment horizontal="center" vertical="center" wrapText="true"/>
    </xf>
    <xf numFmtId="0" fontId="11" fillId="0" borderId="1" xfId="0" applyNumberFormat="true" applyFont="true" applyFill="true" applyBorder="true" applyAlignment="true" applyProtection="true">
      <alignment horizontal="center" vertical="center" wrapText="true"/>
    </xf>
    <xf numFmtId="0" fontId="11" fillId="0" borderId="1" xfId="0" applyNumberFormat="true" applyFont="true" applyFill="true" applyBorder="true" applyAlignment="true">
      <alignment horizontal="center" vertical="center" wrapText="true"/>
    </xf>
  </cellXfs>
  <cellStyles count="57">
    <cellStyle name="常规" xfId="0" builtinId="0"/>
    <cellStyle name="常规 23" xfId="1"/>
    <cellStyle name="_ET_STYLE_NoName_00_" xfId="2"/>
    <cellStyle name="强调文字颜色 6" xfId="3" builtinId="49"/>
    <cellStyle name="常规 15" xfId="4"/>
    <cellStyle name="_ET_STYLE_NoName_00_ 2" xfId="5"/>
    <cellStyle name="20% - 强调文字颜色 5" xfId="6" builtinId="46"/>
    <cellStyle name="20% - 强调文字颜色 4" xfId="7" builtinId="42"/>
    <cellStyle name="强调文字颜色 4" xfId="8" builtinId="41"/>
    <cellStyle name="常规_河南（88号核对计划）" xfId="9"/>
    <cellStyle name="60% - 强调文字颜色 6" xfId="10" builtinId="52"/>
    <cellStyle name="40% - 强调文字颜色 3" xfId="11" builtinId="39"/>
    <cellStyle name="0,0_x005f_x000d__x005f_x000a_NA_x005f_x000d__x005f_x000a_" xfId="12"/>
    <cellStyle name="强调文字颜色 3" xfId="13" builtinId="37"/>
    <cellStyle name="60% - 强调文字颜色 2" xfId="14" builtinId="36"/>
    <cellStyle name="常规 2" xfId="15"/>
    <cellStyle name="60% - 强调文字颜色 5" xfId="16" builtinId="48"/>
    <cellStyle name="40% - 强调文字颜色 2" xfId="17" builtinId="35"/>
    <cellStyle name="40% - 强调文字颜色 5" xfId="18" builtinId="47"/>
    <cellStyle name="20% - 强调文字颜色 2" xfId="19" builtinId="34"/>
    <cellStyle name="标题" xfId="20" builtinId="15"/>
    <cellStyle name="已访问的超链接" xfId="21" builtinId="9"/>
    <cellStyle name="检查单元格" xfId="22" builtinId="23"/>
    <cellStyle name="标题 1" xfId="23" builtinId="16"/>
    <cellStyle name="输入" xfId="24" builtinId="20"/>
    <cellStyle name="超链接" xfId="25" builtinId="8"/>
    <cellStyle name="输出" xfId="26" builtinId="21"/>
    <cellStyle name="40% - 强调文字颜色 6" xfId="27" builtinId="51"/>
    <cellStyle name="20% - 强调文字颜色 3" xfId="28" builtinId="38"/>
    <cellStyle name="货币[0]" xfId="29" builtinId="7"/>
    <cellStyle name="标题 3" xfId="30" builtinId="18"/>
    <cellStyle name="解释性文本" xfId="31" builtinId="53"/>
    <cellStyle name="计算" xfId="32" builtinId="22"/>
    <cellStyle name="60% - 强调文字颜色 1" xfId="33" builtinId="32"/>
    <cellStyle name="千位分隔[0]" xfId="34" builtinId="6"/>
    <cellStyle name="60% - 强调文字颜色 3" xfId="35" builtinId="40"/>
    <cellStyle name="注释" xfId="36" builtinId="10"/>
    <cellStyle name="好" xfId="37" builtinId="26"/>
    <cellStyle name="货币" xfId="38" builtinId="4"/>
    <cellStyle name="千位分隔" xfId="39" builtinId="3"/>
    <cellStyle name="标题 2" xfId="40" builtinId="17"/>
    <cellStyle name="标题 4" xfId="41" builtinId="19"/>
    <cellStyle name="百分比" xfId="42" builtinId="5"/>
    <cellStyle name="链接单元格" xfId="43" builtinId="24"/>
    <cellStyle name="40% - 强调文字颜色 4" xfId="44" builtinId="43"/>
    <cellStyle name="20% - 强调文字颜色 1" xfId="45" builtinId="30"/>
    <cellStyle name="强调文字颜色 5" xfId="46" builtinId="45"/>
    <cellStyle name="汇总" xfId="47" builtinId="25"/>
    <cellStyle name="0,0_x000d_&#10;NA_x000d_&#10;" xfId="48"/>
    <cellStyle name="强调文字颜色 2" xfId="49" builtinId="33"/>
    <cellStyle name="差" xfId="50" builtinId="27"/>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8"/>
  <sheetViews>
    <sheetView tabSelected="1" zoomScale="85" zoomScaleNormal="85" topLeftCell="A70" workbookViewId="0">
      <selection activeCell="B78" sqref="B78"/>
    </sheetView>
  </sheetViews>
  <sheetFormatPr defaultColWidth="9" defaultRowHeight="15.75"/>
  <cols>
    <col min="1" max="1" width="4.875" style="1" customWidth="true"/>
    <col min="2" max="2" width="25.25" style="2" customWidth="true"/>
    <col min="3" max="3" width="15.25" style="2" customWidth="true"/>
    <col min="4" max="4" width="9.875" style="2" customWidth="true"/>
    <col min="5" max="5" width="66.625" style="2" customWidth="true"/>
    <col min="6" max="6" width="9.125" style="3" customWidth="true"/>
    <col min="7" max="7" width="12.375" style="4" customWidth="true"/>
    <col min="8" max="9" width="12.25" style="4" customWidth="true"/>
    <col min="10" max="10" width="8.25" style="5" customWidth="true"/>
    <col min="11" max="11" width="5.375" style="6" customWidth="true"/>
    <col min="12" max="12" width="5.75" style="6" customWidth="true"/>
    <col min="13" max="13" width="6.125" style="6" customWidth="true"/>
    <col min="14" max="16384" width="9" style="6"/>
  </cols>
  <sheetData>
    <row r="1" ht="63" customHeight="true" spans="1:10">
      <c r="A1" s="7" t="s">
        <v>0</v>
      </c>
      <c r="B1" s="8"/>
      <c r="C1" s="8"/>
      <c r="D1" s="8"/>
      <c r="E1" s="8"/>
      <c r="F1" s="8"/>
      <c r="G1" s="8"/>
      <c r="H1" s="8"/>
      <c r="I1" s="8"/>
      <c r="J1" s="8"/>
    </row>
    <row r="2" ht="20" customHeight="true" spans="1:10">
      <c r="A2" s="9" t="s">
        <v>1</v>
      </c>
      <c r="B2" s="9"/>
      <c r="C2" s="9"/>
      <c r="D2" s="9"/>
      <c r="E2" s="9"/>
      <c r="F2" s="9"/>
      <c r="G2" s="9"/>
      <c r="H2" s="9"/>
      <c r="I2" s="9"/>
      <c r="J2" s="9"/>
    </row>
    <row r="3" ht="69" customHeight="true" spans="1:10">
      <c r="A3" s="10" t="s">
        <v>2</v>
      </c>
      <c r="B3" s="10" t="s">
        <v>3</v>
      </c>
      <c r="C3" s="10" t="s">
        <v>4</v>
      </c>
      <c r="D3" s="10" t="s">
        <v>5</v>
      </c>
      <c r="E3" s="10" t="s">
        <v>6</v>
      </c>
      <c r="F3" s="17" t="s">
        <v>7</v>
      </c>
      <c r="G3" s="18" t="s">
        <v>8</v>
      </c>
      <c r="H3" s="18" t="s">
        <v>9</v>
      </c>
      <c r="I3" s="18" t="s">
        <v>10</v>
      </c>
      <c r="J3" s="10" t="s">
        <v>11</v>
      </c>
    </row>
    <row r="4" ht="36" customHeight="true" spans="1:10">
      <c r="A4" s="10" t="s">
        <v>12</v>
      </c>
      <c r="B4" s="10"/>
      <c r="C4" s="10"/>
      <c r="D4" s="10"/>
      <c r="E4" s="10"/>
      <c r="F4" s="17"/>
      <c r="G4" s="18">
        <f>SUM(G5,G23,G31,G48)</f>
        <v>4207046</v>
      </c>
      <c r="H4" s="18">
        <f>SUM(H5,H23,H31,H48)</f>
        <v>1002680</v>
      </c>
      <c r="I4" s="18"/>
      <c r="J4" s="10"/>
    </row>
    <row r="5" ht="35.1" customHeight="true" spans="1:10">
      <c r="A5" s="11" t="s">
        <v>13</v>
      </c>
      <c r="B5" s="11"/>
      <c r="C5" s="11"/>
      <c r="D5" s="11"/>
      <c r="E5" s="11"/>
      <c r="F5" s="17"/>
      <c r="G5" s="19">
        <f>SUM(G6:G22)</f>
        <v>1610400</v>
      </c>
      <c r="H5" s="19">
        <f>SUM(H6:H22)</f>
        <v>324500</v>
      </c>
      <c r="I5" s="19"/>
      <c r="J5" s="10"/>
    </row>
    <row r="6" ht="75" customHeight="true" spans="1:10">
      <c r="A6" s="12">
        <v>1</v>
      </c>
      <c r="B6" s="12" t="s">
        <v>14</v>
      </c>
      <c r="C6" s="12" t="s">
        <v>15</v>
      </c>
      <c r="D6" s="12" t="s">
        <v>16</v>
      </c>
      <c r="E6" s="20" t="s">
        <v>17</v>
      </c>
      <c r="F6" s="21" t="s">
        <v>18</v>
      </c>
      <c r="G6" s="19">
        <v>500000</v>
      </c>
      <c r="H6" s="19">
        <v>20000</v>
      </c>
      <c r="I6" s="33" t="s">
        <v>19</v>
      </c>
      <c r="J6" s="12" t="s">
        <v>20</v>
      </c>
    </row>
    <row r="7" ht="74.1" customHeight="true" spans="1:10">
      <c r="A7" s="12">
        <v>2</v>
      </c>
      <c r="B7" s="12" t="s">
        <v>21</v>
      </c>
      <c r="C7" s="12" t="s">
        <v>22</v>
      </c>
      <c r="D7" s="12" t="s">
        <v>16</v>
      </c>
      <c r="E7" s="20" t="s">
        <v>23</v>
      </c>
      <c r="F7" s="21" t="s">
        <v>24</v>
      </c>
      <c r="G7" s="19">
        <v>100000</v>
      </c>
      <c r="H7" s="19">
        <v>30000</v>
      </c>
      <c r="I7" s="34" t="s">
        <v>25</v>
      </c>
      <c r="J7" s="12" t="s">
        <v>26</v>
      </c>
    </row>
    <row r="8" ht="63" customHeight="true" spans="1:10">
      <c r="A8" s="12">
        <v>3</v>
      </c>
      <c r="B8" s="13" t="s">
        <v>27</v>
      </c>
      <c r="C8" s="12" t="s">
        <v>28</v>
      </c>
      <c r="D8" s="12" t="s">
        <v>16</v>
      </c>
      <c r="E8" s="22" t="s">
        <v>29</v>
      </c>
      <c r="F8" s="21" t="s">
        <v>30</v>
      </c>
      <c r="G8" s="19">
        <v>80000</v>
      </c>
      <c r="H8" s="19">
        <v>5000</v>
      </c>
      <c r="I8" s="34" t="s">
        <v>25</v>
      </c>
      <c r="J8" s="12" t="s">
        <v>31</v>
      </c>
    </row>
    <row r="9" ht="57" customHeight="true" spans="1:10">
      <c r="A9" s="12">
        <v>4</v>
      </c>
      <c r="B9" s="12" t="s">
        <v>32</v>
      </c>
      <c r="C9" s="12" t="s">
        <v>33</v>
      </c>
      <c r="D9" s="12" t="s">
        <v>16</v>
      </c>
      <c r="E9" s="20" t="s">
        <v>34</v>
      </c>
      <c r="F9" s="21" t="s">
        <v>35</v>
      </c>
      <c r="G9" s="19">
        <v>10000</v>
      </c>
      <c r="H9" s="19">
        <v>10000</v>
      </c>
      <c r="I9" s="19" t="s">
        <v>36</v>
      </c>
      <c r="J9" s="12" t="s">
        <v>31</v>
      </c>
    </row>
    <row r="10" ht="54" customHeight="true" spans="1:10">
      <c r="A10" s="12">
        <v>5</v>
      </c>
      <c r="B10" s="12" t="s">
        <v>37</v>
      </c>
      <c r="C10" s="13" t="s">
        <v>38</v>
      </c>
      <c r="D10" s="12" t="s">
        <v>16</v>
      </c>
      <c r="E10" s="22" t="s">
        <v>39</v>
      </c>
      <c r="F10" s="23" t="s">
        <v>40</v>
      </c>
      <c r="G10" s="24">
        <v>5000</v>
      </c>
      <c r="H10" s="12">
        <v>5000</v>
      </c>
      <c r="I10" s="19" t="s">
        <v>36</v>
      </c>
      <c r="J10" s="12" t="s">
        <v>31</v>
      </c>
    </row>
    <row r="11" ht="65.1" customHeight="true" spans="1:10">
      <c r="A11" s="12">
        <v>6</v>
      </c>
      <c r="B11" s="12" t="s">
        <v>41</v>
      </c>
      <c r="C11" s="13" t="s">
        <v>42</v>
      </c>
      <c r="D11" s="12" t="s">
        <v>16</v>
      </c>
      <c r="E11" s="22" t="s">
        <v>43</v>
      </c>
      <c r="F11" s="23" t="s">
        <v>44</v>
      </c>
      <c r="G11" s="24">
        <v>6900</v>
      </c>
      <c r="H11" s="12">
        <v>4000</v>
      </c>
      <c r="I11" s="35" t="s">
        <v>45</v>
      </c>
      <c r="J11" s="12" t="s">
        <v>31</v>
      </c>
    </row>
    <row r="12" ht="69" customHeight="true" spans="1:10">
      <c r="A12" s="12">
        <v>7</v>
      </c>
      <c r="B12" s="12" t="s">
        <v>46</v>
      </c>
      <c r="C12" s="12" t="s">
        <v>47</v>
      </c>
      <c r="D12" s="12" t="s">
        <v>16</v>
      </c>
      <c r="E12" s="20" t="s">
        <v>48</v>
      </c>
      <c r="F12" s="12" t="s">
        <v>49</v>
      </c>
      <c r="G12" s="12">
        <v>80000</v>
      </c>
      <c r="H12" s="12">
        <v>30000</v>
      </c>
      <c r="I12" s="34" t="s">
        <v>25</v>
      </c>
      <c r="J12" s="12" t="s">
        <v>31</v>
      </c>
    </row>
    <row r="13" ht="60.95" customHeight="true" spans="1:10">
      <c r="A13" s="12">
        <v>8</v>
      </c>
      <c r="B13" s="12" t="s">
        <v>50</v>
      </c>
      <c r="C13" s="12" t="s">
        <v>51</v>
      </c>
      <c r="D13" s="12" t="s">
        <v>16</v>
      </c>
      <c r="E13" s="20" t="s">
        <v>52</v>
      </c>
      <c r="F13" s="21" t="s">
        <v>53</v>
      </c>
      <c r="G13" s="14">
        <v>6000</v>
      </c>
      <c r="H13" s="12">
        <v>3000</v>
      </c>
      <c r="I13" s="14" t="s">
        <v>36</v>
      </c>
      <c r="J13" s="12" t="s">
        <v>26</v>
      </c>
    </row>
    <row r="14" ht="60.95" customHeight="true" spans="1:10">
      <c r="A14" s="12">
        <v>9</v>
      </c>
      <c r="B14" s="12" t="s">
        <v>54</v>
      </c>
      <c r="C14" s="12" t="s">
        <v>55</v>
      </c>
      <c r="D14" s="12" t="s">
        <v>16</v>
      </c>
      <c r="E14" s="20" t="s">
        <v>56</v>
      </c>
      <c r="F14" s="21" t="s">
        <v>53</v>
      </c>
      <c r="G14" s="14">
        <v>3000</v>
      </c>
      <c r="H14" s="12">
        <v>1500</v>
      </c>
      <c r="I14" s="14" t="s">
        <v>36</v>
      </c>
      <c r="J14" s="12" t="s">
        <v>26</v>
      </c>
    </row>
    <row r="15" ht="48" customHeight="true" spans="1:10">
      <c r="A15" s="12">
        <v>10</v>
      </c>
      <c r="B15" s="12" t="s">
        <v>57</v>
      </c>
      <c r="C15" s="13" t="s">
        <v>58</v>
      </c>
      <c r="D15" s="12" t="s">
        <v>59</v>
      </c>
      <c r="E15" s="20" t="s">
        <v>60</v>
      </c>
      <c r="F15" s="12" t="s">
        <v>61</v>
      </c>
      <c r="G15" s="14">
        <v>150000</v>
      </c>
      <c r="H15" s="12">
        <v>30000</v>
      </c>
      <c r="I15" s="36" t="s">
        <v>62</v>
      </c>
      <c r="J15" s="12" t="s">
        <v>31</v>
      </c>
    </row>
    <row r="16" ht="66" customHeight="true" spans="1:10">
      <c r="A16" s="12">
        <v>11</v>
      </c>
      <c r="B16" s="12" t="s">
        <v>63</v>
      </c>
      <c r="C16" s="12" t="s">
        <v>64</v>
      </c>
      <c r="D16" s="12" t="s">
        <v>59</v>
      </c>
      <c r="E16" s="20" t="s">
        <v>65</v>
      </c>
      <c r="F16" s="21" t="s">
        <v>66</v>
      </c>
      <c r="G16" s="14">
        <v>50000</v>
      </c>
      <c r="H16" s="14">
        <v>30000</v>
      </c>
      <c r="I16" s="37" t="s">
        <v>67</v>
      </c>
      <c r="J16" s="12" t="s">
        <v>31</v>
      </c>
    </row>
    <row r="17" ht="77.1" customHeight="true" spans="1:10">
      <c r="A17" s="12">
        <v>12</v>
      </c>
      <c r="B17" s="12" t="s">
        <v>68</v>
      </c>
      <c r="C17" s="12" t="s">
        <v>69</v>
      </c>
      <c r="D17" s="12" t="s">
        <v>59</v>
      </c>
      <c r="E17" s="20" t="s">
        <v>70</v>
      </c>
      <c r="F17" s="21" t="s">
        <v>71</v>
      </c>
      <c r="G17" s="14">
        <v>75000</v>
      </c>
      <c r="H17" s="14">
        <v>20000</v>
      </c>
      <c r="I17" s="14" t="s">
        <v>72</v>
      </c>
      <c r="J17" s="12" t="s">
        <v>31</v>
      </c>
    </row>
    <row r="18" ht="75" customHeight="true" spans="1:10">
      <c r="A18" s="12">
        <v>13</v>
      </c>
      <c r="B18" s="12" t="s">
        <v>73</v>
      </c>
      <c r="C18" s="14" t="s">
        <v>74</v>
      </c>
      <c r="D18" s="12" t="s">
        <v>59</v>
      </c>
      <c r="E18" s="20" t="s">
        <v>75</v>
      </c>
      <c r="F18" s="14" t="s">
        <v>76</v>
      </c>
      <c r="G18" s="14">
        <v>200000</v>
      </c>
      <c r="H18" s="12">
        <v>50000</v>
      </c>
      <c r="I18" s="36" t="s">
        <v>77</v>
      </c>
      <c r="J18" s="12" t="s">
        <v>31</v>
      </c>
    </row>
    <row r="19" ht="49.5" customHeight="true" spans="1:10">
      <c r="A19" s="12">
        <v>14</v>
      </c>
      <c r="B19" s="12" t="s">
        <v>78</v>
      </c>
      <c r="C19" s="12" t="s">
        <v>79</v>
      </c>
      <c r="D19" s="12" t="s">
        <v>59</v>
      </c>
      <c r="E19" s="20" t="s">
        <v>80</v>
      </c>
      <c r="F19" s="12" t="s">
        <v>81</v>
      </c>
      <c r="G19" s="14">
        <v>64500</v>
      </c>
      <c r="H19" s="14">
        <v>20000</v>
      </c>
      <c r="I19" s="14" t="s">
        <v>72</v>
      </c>
      <c r="J19" s="12" t="s">
        <v>31</v>
      </c>
    </row>
    <row r="20" ht="69.75" customHeight="true" spans="1:10">
      <c r="A20" s="12">
        <v>15</v>
      </c>
      <c r="B20" s="12" t="s">
        <v>82</v>
      </c>
      <c r="C20" s="12" t="s">
        <v>83</v>
      </c>
      <c r="D20" s="12" t="s">
        <v>59</v>
      </c>
      <c r="E20" s="20" t="s">
        <v>84</v>
      </c>
      <c r="F20" s="21" t="s">
        <v>71</v>
      </c>
      <c r="G20" s="14">
        <v>20000</v>
      </c>
      <c r="H20" s="12">
        <v>10000</v>
      </c>
      <c r="I20" s="14" t="s">
        <v>72</v>
      </c>
      <c r="J20" s="12" t="s">
        <v>31</v>
      </c>
    </row>
    <row r="21" ht="78" customHeight="true" spans="1:10">
      <c r="A21" s="12">
        <v>16</v>
      </c>
      <c r="B21" s="13" t="s">
        <v>85</v>
      </c>
      <c r="C21" s="13" t="s">
        <v>86</v>
      </c>
      <c r="D21" s="12" t="s">
        <v>59</v>
      </c>
      <c r="E21" s="22" t="s">
        <v>87</v>
      </c>
      <c r="F21" s="23" t="s">
        <v>88</v>
      </c>
      <c r="G21" s="24">
        <v>10000</v>
      </c>
      <c r="H21" s="12">
        <v>6000</v>
      </c>
      <c r="I21" s="14" t="s">
        <v>72</v>
      </c>
      <c r="J21" s="12" t="s">
        <v>31</v>
      </c>
    </row>
    <row r="22" ht="60.95" customHeight="true" spans="1:10">
      <c r="A22" s="12">
        <v>17</v>
      </c>
      <c r="B22" s="12" t="s">
        <v>89</v>
      </c>
      <c r="C22" s="12" t="s">
        <v>47</v>
      </c>
      <c r="D22" s="12" t="s">
        <v>59</v>
      </c>
      <c r="E22" s="20" t="s">
        <v>90</v>
      </c>
      <c r="F22" s="21" t="s">
        <v>91</v>
      </c>
      <c r="G22" s="14">
        <v>250000</v>
      </c>
      <c r="H22" s="12">
        <v>50000</v>
      </c>
      <c r="I22" s="14" t="s">
        <v>36</v>
      </c>
      <c r="J22" s="12" t="s">
        <v>31</v>
      </c>
    </row>
    <row r="23" ht="36" customHeight="true" spans="1:10">
      <c r="A23" s="11" t="s">
        <v>92</v>
      </c>
      <c r="B23" s="11"/>
      <c r="C23" s="11"/>
      <c r="D23" s="11"/>
      <c r="E23" s="11"/>
      <c r="F23" s="17"/>
      <c r="G23" s="12">
        <f>SUM(G24:G30)</f>
        <v>228736</v>
      </c>
      <c r="H23" s="12">
        <f>SUM(H24:H30)</f>
        <v>69300</v>
      </c>
      <c r="I23" s="12"/>
      <c r="J23" s="10"/>
    </row>
    <row r="24" ht="86.1" customHeight="true" spans="1:10">
      <c r="A24" s="12">
        <v>18</v>
      </c>
      <c r="B24" s="13" t="s">
        <v>93</v>
      </c>
      <c r="C24" s="12" t="s">
        <v>94</v>
      </c>
      <c r="D24" s="12" t="s">
        <v>16</v>
      </c>
      <c r="E24" s="20" t="s">
        <v>95</v>
      </c>
      <c r="F24" s="14" t="s">
        <v>96</v>
      </c>
      <c r="G24" s="12">
        <v>3000</v>
      </c>
      <c r="H24" s="12">
        <v>3000</v>
      </c>
      <c r="I24" s="38" t="s">
        <v>97</v>
      </c>
      <c r="J24" s="12" t="s">
        <v>98</v>
      </c>
    </row>
    <row r="25" ht="66.75" customHeight="true" spans="1:10">
      <c r="A25" s="12">
        <v>19</v>
      </c>
      <c r="B25" s="13" t="s">
        <v>99</v>
      </c>
      <c r="C25" s="14" t="s">
        <v>100</v>
      </c>
      <c r="D25" s="12" t="s">
        <v>16</v>
      </c>
      <c r="E25" s="25" t="s">
        <v>101</v>
      </c>
      <c r="F25" s="14" t="s">
        <v>102</v>
      </c>
      <c r="G25" s="14">
        <v>20000</v>
      </c>
      <c r="H25" s="14">
        <v>8000</v>
      </c>
      <c r="I25" s="34" t="s">
        <v>103</v>
      </c>
      <c r="J25" s="12" t="s">
        <v>104</v>
      </c>
    </row>
    <row r="26" ht="40.5" spans="1:10">
      <c r="A26" s="12">
        <v>20</v>
      </c>
      <c r="B26" s="12" t="s">
        <v>105</v>
      </c>
      <c r="C26" s="14"/>
      <c r="D26" s="12" t="s">
        <v>16</v>
      </c>
      <c r="E26" s="20" t="s">
        <v>106</v>
      </c>
      <c r="F26" s="14" t="s">
        <v>107</v>
      </c>
      <c r="G26" s="14">
        <v>100000</v>
      </c>
      <c r="H26" s="14">
        <v>20000</v>
      </c>
      <c r="I26" s="12" t="s">
        <v>108</v>
      </c>
      <c r="J26" s="12" t="s">
        <v>26</v>
      </c>
    </row>
    <row r="27" ht="44.1" customHeight="true" spans="1:10">
      <c r="A27" s="12">
        <v>21</v>
      </c>
      <c r="B27" s="12" t="s">
        <v>109</v>
      </c>
      <c r="C27" s="12" t="s">
        <v>79</v>
      </c>
      <c r="D27" s="12" t="s">
        <v>59</v>
      </c>
      <c r="E27" s="20" t="s">
        <v>110</v>
      </c>
      <c r="F27" s="12" t="s">
        <v>111</v>
      </c>
      <c r="G27" s="14">
        <v>46000</v>
      </c>
      <c r="H27" s="12">
        <v>20000</v>
      </c>
      <c r="I27" s="12" t="s">
        <v>72</v>
      </c>
      <c r="J27" s="12" t="s">
        <v>112</v>
      </c>
    </row>
    <row r="28" ht="51" customHeight="true" spans="1:10">
      <c r="A28" s="12">
        <v>22</v>
      </c>
      <c r="B28" s="12" t="s">
        <v>113</v>
      </c>
      <c r="C28" s="12" t="s">
        <v>114</v>
      </c>
      <c r="D28" s="12" t="s">
        <v>59</v>
      </c>
      <c r="E28" s="20" t="s">
        <v>115</v>
      </c>
      <c r="F28" s="21" t="s">
        <v>116</v>
      </c>
      <c r="G28" s="14">
        <v>36000</v>
      </c>
      <c r="H28" s="12">
        <v>10000</v>
      </c>
      <c r="I28" s="12" t="s">
        <v>72</v>
      </c>
      <c r="J28" s="12" t="s">
        <v>98</v>
      </c>
    </row>
    <row r="29" ht="50.1" customHeight="true" spans="1:10">
      <c r="A29" s="12">
        <v>23</v>
      </c>
      <c r="B29" s="12" t="s">
        <v>117</v>
      </c>
      <c r="C29" s="12" t="s">
        <v>118</v>
      </c>
      <c r="D29" s="12" t="s">
        <v>59</v>
      </c>
      <c r="E29" s="20" t="s">
        <v>119</v>
      </c>
      <c r="F29" s="21" t="s">
        <v>120</v>
      </c>
      <c r="G29" s="14">
        <v>8736</v>
      </c>
      <c r="H29" s="12">
        <v>3300</v>
      </c>
      <c r="I29" s="12" t="s">
        <v>72</v>
      </c>
      <c r="J29" s="12" t="s">
        <v>98</v>
      </c>
    </row>
    <row r="30" ht="63.95" customHeight="true" spans="1:10">
      <c r="A30" s="12">
        <v>24</v>
      </c>
      <c r="B30" s="12" t="s">
        <v>121</v>
      </c>
      <c r="C30" s="12" t="s">
        <v>122</v>
      </c>
      <c r="D30" s="12" t="s">
        <v>59</v>
      </c>
      <c r="E30" s="20" t="s">
        <v>123</v>
      </c>
      <c r="F30" s="21" t="s">
        <v>124</v>
      </c>
      <c r="G30" s="14">
        <v>15000</v>
      </c>
      <c r="H30" s="12">
        <v>5000</v>
      </c>
      <c r="I30" s="12" t="s">
        <v>125</v>
      </c>
      <c r="J30" s="12" t="s">
        <v>98</v>
      </c>
    </row>
    <row r="31" ht="35.1" customHeight="true" spans="1:10">
      <c r="A31" s="11" t="s">
        <v>126</v>
      </c>
      <c r="B31" s="11"/>
      <c r="C31" s="11"/>
      <c r="D31" s="11"/>
      <c r="E31" s="11"/>
      <c r="F31" s="17"/>
      <c r="G31" s="12">
        <f>SUM(G32:G47)</f>
        <v>1381668</v>
      </c>
      <c r="H31" s="12">
        <f>SUM(H32:H47)</f>
        <v>301800</v>
      </c>
      <c r="I31" s="12"/>
      <c r="J31" s="10"/>
    </row>
    <row r="32" ht="87.95" customHeight="true" spans="1:10">
      <c r="A32" s="12">
        <v>25</v>
      </c>
      <c r="B32" s="15" t="s">
        <v>127</v>
      </c>
      <c r="C32" s="12" t="s">
        <v>128</v>
      </c>
      <c r="D32" s="12" t="s">
        <v>16</v>
      </c>
      <c r="E32" s="20" t="s">
        <v>129</v>
      </c>
      <c r="F32" s="21" t="s">
        <v>107</v>
      </c>
      <c r="G32" s="15">
        <v>116110</v>
      </c>
      <c r="H32" s="15">
        <v>20000</v>
      </c>
      <c r="I32" s="12" t="s">
        <v>130</v>
      </c>
      <c r="J32" s="12" t="s">
        <v>128</v>
      </c>
    </row>
    <row r="33" ht="95.1" customHeight="true" spans="1:10">
      <c r="A33" s="12">
        <v>26</v>
      </c>
      <c r="B33" s="12" t="s">
        <v>131</v>
      </c>
      <c r="C33" s="12" t="s">
        <v>128</v>
      </c>
      <c r="D33" s="12" t="s">
        <v>16</v>
      </c>
      <c r="E33" s="20" t="s">
        <v>132</v>
      </c>
      <c r="F33" s="21" t="s">
        <v>107</v>
      </c>
      <c r="G33" s="15">
        <v>180331</v>
      </c>
      <c r="H33" s="15">
        <v>30000</v>
      </c>
      <c r="I33" s="12" t="s">
        <v>130</v>
      </c>
      <c r="J33" s="12" t="s">
        <v>128</v>
      </c>
    </row>
    <row r="34" ht="59.1" customHeight="true" spans="1:10">
      <c r="A34" s="12">
        <v>27</v>
      </c>
      <c r="B34" s="12" t="s">
        <v>133</v>
      </c>
      <c r="C34" s="12" t="s">
        <v>128</v>
      </c>
      <c r="D34" s="12" t="s">
        <v>16</v>
      </c>
      <c r="E34" s="20" t="s">
        <v>134</v>
      </c>
      <c r="F34" s="21" t="s">
        <v>49</v>
      </c>
      <c r="G34" s="15">
        <v>113500</v>
      </c>
      <c r="H34" s="15">
        <v>20000</v>
      </c>
      <c r="I34" s="12" t="s">
        <v>135</v>
      </c>
      <c r="J34" s="12" t="s">
        <v>136</v>
      </c>
    </row>
    <row r="35" ht="57" customHeight="true" spans="1:10">
      <c r="A35" s="12">
        <v>28</v>
      </c>
      <c r="B35" s="12" t="s">
        <v>137</v>
      </c>
      <c r="C35" s="12" t="s">
        <v>112</v>
      </c>
      <c r="D35" s="12" t="s">
        <v>16</v>
      </c>
      <c r="E35" s="26" t="s">
        <v>138</v>
      </c>
      <c r="F35" s="12" t="s">
        <v>139</v>
      </c>
      <c r="G35" s="27">
        <v>26000</v>
      </c>
      <c r="H35" s="12">
        <v>10000</v>
      </c>
      <c r="I35" s="39" t="s">
        <v>140</v>
      </c>
      <c r="J35" s="12" t="s">
        <v>112</v>
      </c>
    </row>
    <row r="36" ht="57" customHeight="true" spans="1:10">
      <c r="A36" s="12">
        <v>29</v>
      </c>
      <c r="B36" s="12" t="s">
        <v>141</v>
      </c>
      <c r="C36" s="12" t="s">
        <v>112</v>
      </c>
      <c r="D36" s="12" t="s">
        <v>16</v>
      </c>
      <c r="E36" s="26" t="s">
        <v>142</v>
      </c>
      <c r="F36" s="12" t="s">
        <v>139</v>
      </c>
      <c r="G36" s="27">
        <v>4000</v>
      </c>
      <c r="H36" s="12">
        <v>1000</v>
      </c>
      <c r="I36" s="39" t="s">
        <v>140</v>
      </c>
      <c r="J36" s="12" t="s">
        <v>112</v>
      </c>
    </row>
    <row r="37" ht="57" customHeight="true" spans="1:10">
      <c r="A37" s="12">
        <v>30</v>
      </c>
      <c r="B37" s="12" t="s">
        <v>143</v>
      </c>
      <c r="C37" s="12" t="s">
        <v>144</v>
      </c>
      <c r="D37" s="12" t="s">
        <v>16</v>
      </c>
      <c r="E37" s="26" t="s">
        <v>145</v>
      </c>
      <c r="F37" s="12" t="s">
        <v>146</v>
      </c>
      <c r="G37" s="27">
        <v>3200</v>
      </c>
      <c r="H37" s="12">
        <v>3200</v>
      </c>
      <c r="I37" s="12" t="s">
        <v>72</v>
      </c>
      <c r="J37" s="12" t="s">
        <v>147</v>
      </c>
    </row>
    <row r="38" ht="59.1" customHeight="true" spans="1:10">
      <c r="A38" s="12">
        <v>31</v>
      </c>
      <c r="B38" s="12" t="s">
        <v>148</v>
      </c>
      <c r="C38" s="12" t="s">
        <v>144</v>
      </c>
      <c r="D38" s="12" t="s">
        <v>16</v>
      </c>
      <c r="E38" s="20" t="s">
        <v>149</v>
      </c>
      <c r="F38" s="21" t="s">
        <v>150</v>
      </c>
      <c r="G38" s="14">
        <v>1200</v>
      </c>
      <c r="H38" s="12">
        <v>1200</v>
      </c>
      <c r="I38" s="12" t="s">
        <v>72</v>
      </c>
      <c r="J38" s="12" t="s">
        <v>144</v>
      </c>
    </row>
    <row r="39" ht="56.25" customHeight="true" spans="1:10">
      <c r="A39" s="12">
        <v>32</v>
      </c>
      <c r="B39" s="12" t="s">
        <v>151</v>
      </c>
      <c r="C39" s="16" t="s">
        <v>152</v>
      </c>
      <c r="D39" s="12" t="s">
        <v>16</v>
      </c>
      <c r="E39" s="28" t="s">
        <v>153</v>
      </c>
      <c r="F39" s="29" t="s">
        <v>24</v>
      </c>
      <c r="G39" s="29">
        <v>59400</v>
      </c>
      <c r="H39" s="30">
        <v>10000</v>
      </c>
      <c r="I39" s="39" t="s">
        <v>154</v>
      </c>
      <c r="J39" s="12" t="s">
        <v>144</v>
      </c>
    </row>
    <row r="40" ht="56.25" customHeight="true" spans="1:10">
      <c r="A40" s="12">
        <v>33</v>
      </c>
      <c r="B40" s="12" t="s">
        <v>155</v>
      </c>
      <c r="C40" s="12" t="s">
        <v>156</v>
      </c>
      <c r="D40" s="12" t="s">
        <v>16</v>
      </c>
      <c r="E40" s="20" t="s">
        <v>157</v>
      </c>
      <c r="F40" s="29" t="s">
        <v>158</v>
      </c>
      <c r="G40" s="14">
        <v>1200</v>
      </c>
      <c r="H40" s="12">
        <v>500</v>
      </c>
      <c r="I40" s="12" t="s">
        <v>159</v>
      </c>
      <c r="J40" s="12" t="s">
        <v>160</v>
      </c>
    </row>
    <row r="41" ht="78.95" customHeight="true" spans="1:10">
      <c r="A41" s="12">
        <v>34</v>
      </c>
      <c r="B41" s="12" t="s">
        <v>161</v>
      </c>
      <c r="C41" s="12" t="s">
        <v>156</v>
      </c>
      <c r="D41" s="12" t="s">
        <v>16</v>
      </c>
      <c r="E41" s="28" t="s">
        <v>162</v>
      </c>
      <c r="F41" s="29" t="s">
        <v>163</v>
      </c>
      <c r="G41" s="29">
        <v>2900</v>
      </c>
      <c r="H41" s="30">
        <v>2900</v>
      </c>
      <c r="I41" s="12" t="s">
        <v>164</v>
      </c>
      <c r="J41" s="12" t="s">
        <v>160</v>
      </c>
    </row>
    <row r="42" ht="108" customHeight="true" spans="1:10">
      <c r="A42" s="12">
        <v>35</v>
      </c>
      <c r="B42" s="12" t="s">
        <v>165</v>
      </c>
      <c r="C42" s="12" t="s">
        <v>166</v>
      </c>
      <c r="D42" s="12" t="s">
        <v>16</v>
      </c>
      <c r="E42" s="20" t="s">
        <v>167</v>
      </c>
      <c r="F42" s="21" t="s">
        <v>168</v>
      </c>
      <c r="G42" s="15">
        <v>5000</v>
      </c>
      <c r="H42" s="15">
        <v>2000</v>
      </c>
      <c r="I42" s="12" t="s">
        <v>169</v>
      </c>
      <c r="J42" s="12" t="s">
        <v>170</v>
      </c>
    </row>
    <row r="43" ht="60.95" customHeight="true" spans="1:10">
      <c r="A43" s="12">
        <v>36</v>
      </c>
      <c r="B43" s="12" t="s">
        <v>171</v>
      </c>
      <c r="C43" s="12" t="s">
        <v>79</v>
      </c>
      <c r="D43" s="12" t="s">
        <v>16</v>
      </c>
      <c r="E43" s="20" t="s">
        <v>172</v>
      </c>
      <c r="F43" s="21" t="s">
        <v>173</v>
      </c>
      <c r="G43" s="14">
        <v>1000</v>
      </c>
      <c r="H43" s="12">
        <v>1000</v>
      </c>
      <c r="I43" s="12" t="s">
        <v>72</v>
      </c>
      <c r="J43" s="12" t="s">
        <v>112</v>
      </c>
    </row>
    <row r="44" ht="55.5" customHeight="true" spans="1:10">
      <c r="A44" s="12">
        <v>37</v>
      </c>
      <c r="B44" s="12" t="s">
        <v>174</v>
      </c>
      <c r="C44" s="12" t="s">
        <v>79</v>
      </c>
      <c r="D44" s="12" t="s">
        <v>59</v>
      </c>
      <c r="E44" s="20" t="s">
        <v>175</v>
      </c>
      <c r="F44" s="21" t="s">
        <v>176</v>
      </c>
      <c r="G44" s="15">
        <v>329290</v>
      </c>
      <c r="H44" s="15">
        <v>60000</v>
      </c>
      <c r="I44" s="12" t="s">
        <v>177</v>
      </c>
      <c r="J44" s="12" t="s">
        <v>112</v>
      </c>
    </row>
    <row r="45" ht="96.75" customHeight="true" spans="1:10">
      <c r="A45" s="12">
        <v>38</v>
      </c>
      <c r="B45" s="12" t="s">
        <v>178</v>
      </c>
      <c r="C45" s="12" t="s">
        <v>79</v>
      </c>
      <c r="D45" s="12" t="s">
        <v>59</v>
      </c>
      <c r="E45" s="20" t="s">
        <v>179</v>
      </c>
      <c r="F45" s="21" t="s">
        <v>180</v>
      </c>
      <c r="G45" s="15">
        <v>68537</v>
      </c>
      <c r="H45" s="15">
        <v>30000</v>
      </c>
      <c r="I45" s="12" t="s">
        <v>181</v>
      </c>
      <c r="J45" s="12" t="s">
        <v>128</v>
      </c>
    </row>
    <row r="46" ht="88" customHeight="true" spans="1:10">
      <c r="A46" s="12">
        <v>39</v>
      </c>
      <c r="B46" s="12" t="s">
        <v>182</v>
      </c>
      <c r="C46" s="12" t="s">
        <v>183</v>
      </c>
      <c r="D46" s="12" t="s">
        <v>59</v>
      </c>
      <c r="E46" s="20" t="s">
        <v>184</v>
      </c>
      <c r="F46" s="21" t="s">
        <v>185</v>
      </c>
      <c r="G46" s="14">
        <v>450000</v>
      </c>
      <c r="H46" s="12">
        <v>100000</v>
      </c>
      <c r="I46" s="39" t="s">
        <v>186</v>
      </c>
      <c r="J46" s="12" t="s">
        <v>128</v>
      </c>
    </row>
    <row r="47" ht="57.95" customHeight="true" spans="1:10">
      <c r="A47" s="12">
        <v>40</v>
      </c>
      <c r="B47" s="12" t="s">
        <v>187</v>
      </c>
      <c r="C47" s="12" t="s">
        <v>144</v>
      </c>
      <c r="D47" s="12" t="s">
        <v>59</v>
      </c>
      <c r="E47" s="31" t="s">
        <v>188</v>
      </c>
      <c r="F47" s="21" t="s">
        <v>189</v>
      </c>
      <c r="G47" s="14">
        <v>20000</v>
      </c>
      <c r="H47" s="12">
        <v>10000</v>
      </c>
      <c r="I47" s="12" t="s">
        <v>72</v>
      </c>
      <c r="J47" s="12" t="s">
        <v>144</v>
      </c>
    </row>
    <row r="48" ht="35.1" customHeight="true" spans="1:10">
      <c r="A48" s="11" t="s">
        <v>190</v>
      </c>
      <c r="B48" s="11"/>
      <c r="C48" s="11"/>
      <c r="D48" s="11"/>
      <c r="E48" s="11"/>
      <c r="F48" s="17"/>
      <c r="G48" s="12">
        <f>SUM(G49:G78)</f>
        <v>986242</v>
      </c>
      <c r="H48" s="12">
        <f>SUM(H49:H78)</f>
        <v>307080</v>
      </c>
      <c r="I48" s="12"/>
      <c r="J48" s="10"/>
    </row>
    <row r="49" ht="101" customHeight="true" spans="1:10">
      <c r="A49" s="12">
        <v>41</v>
      </c>
      <c r="B49" s="12" t="s">
        <v>191</v>
      </c>
      <c r="C49" s="12" t="s">
        <v>192</v>
      </c>
      <c r="D49" s="12" t="s">
        <v>16</v>
      </c>
      <c r="E49" s="20" t="s">
        <v>193</v>
      </c>
      <c r="F49" s="14" t="s">
        <v>194</v>
      </c>
      <c r="G49" s="12">
        <v>51000</v>
      </c>
      <c r="H49" s="12">
        <v>10000</v>
      </c>
      <c r="I49" s="38" t="s">
        <v>195</v>
      </c>
      <c r="J49" s="12" t="s">
        <v>196</v>
      </c>
    </row>
    <row r="50" ht="56.1" customHeight="true" spans="1:10">
      <c r="A50" s="12">
        <v>42</v>
      </c>
      <c r="B50" s="12" t="s">
        <v>197</v>
      </c>
      <c r="C50" s="12" t="s">
        <v>128</v>
      </c>
      <c r="D50" s="12" t="s">
        <v>16</v>
      </c>
      <c r="E50" s="32" t="s">
        <v>198</v>
      </c>
      <c r="F50" s="21" t="s">
        <v>199</v>
      </c>
      <c r="G50" s="14">
        <v>24000</v>
      </c>
      <c r="H50" s="12">
        <v>14000</v>
      </c>
      <c r="I50" s="12" t="s">
        <v>200</v>
      </c>
      <c r="J50" s="12" t="s">
        <v>128</v>
      </c>
    </row>
    <row r="51" ht="48" customHeight="true" spans="1:10">
      <c r="A51" s="12">
        <v>43</v>
      </c>
      <c r="B51" s="12" t="s">
        <v>201</v>
      </c>
      <c r="C51" s="12" t="s">
        <v>128</v>
      </c>
      <c r="D51" s="12" t="s">
        <v>16</v>
      </c>
      <c r="E51" s="32" t="s">
        <v>202</v>
      </c>
      <c r="F51" s="14" t="s">
        <v>203</v>
      </c>
      <c r="G51" s="14">
        <v>2500</v>
      </c>
      <c r="H51" s="14">
        <v>2500</v>
      </c>
      <c r="I51" s="14" t="s">
        <v>72</v>
      </c>
      <c r="J51" s="12" t="s">
        <v>79</v>
      </c>
    </row>
    <row r="52" ht="68.1" customHeight="true" spans="1:10">
      <c r="A52" s="12">
        <v>44</v>
      </c>
      <c r="B52" s="12" t="s">
        <v>204</v>
      </c>
      <c r="C52" s="15" t="s">
        <v>128</v>
      </c>
      <c r="D52" s="15" t="s">
        <v>16</v>
      </c>
      <c r="E52" s="32" t="s">
        <v>205</v>
      </c>
      <c r="F52" s="14" t="s">
        <v>206</v>
      </c>
      <c r="G52" s="14">
        <v>4240</v>
      </c>
      <c r="H52" s="14">
        <v>4240</v>
      </c>
      <c r="I52" s="14" t="s">
        <v>72</v>
      </c>
      <c r="J52" s="12" t="s">
        <v>128</v>
      </c>
    </row>
    <row r="53" ht="66" customHeight="true" spans="1:10">
      <c r="A53" s="12">
        <v>45</v>
      </c>
      <c r="B53" s="12" t="s">
        <v>207</v>
      </c>
      <c r="C53" s="12" t="s">
        <v>128</v>
      </c>
      <c r="D53" s="12" t="s">
        <v>16</v>
      </c>
      <c r="E53" s="32" t="s">
        <v>208</v>
      </c>
      <c r="F53" s="14" t="s">
        <v>209</v>
      </c>
      <c r="G53" s="14">
        <v>1200</v>
      </c>
      <c r="H53" s="14">
        <v>1200</v>
      </c>
      <c r="I53" s="14" t="s">
        <v>72</v>
      </c>
      <c r="J53" s="12" t="s">
        <v>128</v>
      </c>
    </row>
    <row r="54" ht="117.95" customHeight="true" spans="1:10">
      <c r="A54" s="12">
        <v>46</v>
      </c>
      <c r="B54" s="12" t="s">
        <v>210</v>
      </c>
      <c r="C54" s="12" t="s">
        <v>128</v>
      </c>
      <c r="D54" s="12" t="s">
        <v>16</v>
      </c>
      <c r="E54" s="32" t="s">
        <v>211</v>
      </c>
      <c r="F54" s="14" t="s">
        <v>212</v>
      </c>
      <c r="G54" s="14">
        <v>5500</v>
      </c>
      <c r="H54" s="14">
        <v>5500</v>
      </c>
      <c r="I54" s="14" t="s">
        <v>72</v>
      </c>
      <c r="J54" s="12" t="s">
        <v>128</v>
      </c>
    </row>
    <row r="55" ht="48.95" customHeight="true" spans="1:10">
      <c r="A55" s="12">
        <v>47</v>
      </c>
      <c r="B55" s="12" t="s">
        <v>213</v>
      </c>
      <c r="C55" s="12" t="s">
        <v>128</v>
      </c>
      <c r="D55" s="12" t="s">
        <v>16</v>
      </c>
      <c r="E55" s="32" t="s">
        <v>214</v>
      </c>
      <c r="F55" s="21" t="s">
        <v>215</v>
      </c>
      <c r="G55" s="14">
        <v>3000</v>
      </c>
      <c r="H55" s="12">
        <v>3000</v>
      </c>
      <c r="I55" s="12" t="s">
        <v>216</v>
      </c>
      <c r="J55" s="12" t="s">
        <v>128</v>
      </c>
    </row>
    <row r="56" ht="54.95" customHeight="true" spans="1:10">
      <c r="A56" s="12">
        <v>48</v>
      </c>
      <c r="B56" s="12" t="s">
        <v>217</v>
      </c>
      <c r="C56" s="12" t="s">
        <v>128</v>
      </c>
      <c r="D56" s="12" t="s">
        <v>16</v>
      </c>
      <c r="E56" s="32" t="s">
        <v>218</v>
      </c>
      <c r="F56" s="14" t="s">
        <v>219</v>
      </c>
      <c r="G56" s="14">
        <v>1200</v>
      </c>
      <c r="H56" s="14">
        <v>1200</v>
      </c>
      <c r="I56" s="12" t="s">
        <v>220</v>
      </c>
      <c r="J56" s="12" t="s">
        <v>128</v>
      </c>
    </row>
    <row r="57" ht="57" customHeight="true" spans="1:10">
      <c r="A57" s="12">
        <v>49</v>
      </c>
      <c r="B57" s="12" t="s">
        <v>221</v>
      </c>
      <c r="C57" s="12" t="s">
        <v>128</v>
      </c>
      <c r="D57" s="12" t="s">
        <v>16</v>
      </c>
      <c r="E57" s="32" t="s">
        <v>222</v>
      </c>
      <c r="F57" s="14" t="s">
        <v>223</v>
      </c>
      <c r="G57" s="14">
        <v>2600</v>
      </c>
      <c r="H57" s="14">
        <v>2600</v>
      </c>
      <c r="I57" s="12" t="s">
        <v>220</v>
      </c>
      <c r="J57" s="12" t="s">
        <v>128</v>
      </c>
    </row>
    <row r="58" ht="57.95" customHeight="true" spans="1:10">
      <c r="A58" s="12">
        <v>50</v>
      </c>
      <c r="B58" s="15" t="s">
        <v>224</v>
      </c>
      <c r="C58" s="12" t="s">
        <v>128</v>
      </c>
      <c r="D58" s="12" t="s">
        <v>16</v>
      </c>
      <c r="E58" s="32" t="s">
        <v>225</v>
      </c>
      <c r="F58" s="15" t="s">
        <v>226</v>
      </c>
      <c r="G58" s="15">
        <v>1640</v>
      </c>
      <c r="H58" s="15">
        <v>500</v>
      </c>
      <c r="I58" s="12" t="s">
        <v>220</v>
      </c>
      <c r="J58" s="12" t="s">
        <v>128</v>
      </c>
    </row>
    <row r="59" ht="51.95" customHeight="true" spans="1:10">
      <c r="A59" s="12">
        <v>51</v>
      </c>
      <c r="B59" s="12" t="s">
        <v>227</v>
      </c>
      <c r="C59" s="12" t="s">
        <v>128</v>
      </c>
      <c r="D59" s="12" t="s">
        <v>16</v>
      </c>
      <c r="E59" s="32" t="s">
        <v>228</v>
      </c>
      <c r="F59" s="14" t="s">
        <v>229</v>
      </c>
      <c r="G59" s="14">
        <v>1960</v>
      </c>
      <c r="H59" s="14">
        <v>1960</v>
      </c>
      <c r="I59" s="12" t="s">
        <v>220</v>
      </c>
      <c r="J59" s="12" t="s">
        <v>128</v>
      </c>
    </row>
    <row r="60" ht="57" customHeight="true" spans="1:10">
      <c r="A60" s="12">
        <v>52</v>
      </c>
      <c r="B60" s="12" t="s">
        <v>230</v>
      </c>
      <c r="C60" s="12" t="s">
        <v>128</v>
      </c>
      <c r="D60" s="12" t="s">
        <v>16</v>
      </c>
      <c r="E60" s="32" t="s">
        <v>231</v>
      </c>
      <c r="F60" s="14" t="s">
        <v>232</v>
      </c>
      <c r="G60" s="14">
        <v>3200</v>
      </c>
      <c r="H60" s="14">
        <v>3200</v>
      </c>
      <c r="I60" s="12" t="s">
        <v>220</v>
      </c>
      <c r="J60" s="12" t="s">
        <v>128</v>
      </c>
    </row>
    <row r="61" ht="60" customHeight="true" spans="1:10">
      <c r="A61" s="12">
        <v>53</v>
      </c>
      <c r="B61" s="12" t="s">
        <v>233</v>
      </c>
      <c r="C61" s="12" t="s">
        <v>128</v>
      </c>
      <c r="D61" s="12" t="s">
        <v>16</v>
      </c>
      <c r="E61" s="32" t="s">
        <v>234</v>
      </c>
      <c r="F61" s="14" t="s">
        <v>235</v>
      </c>
      <c r="G61" s="14">
        <v>2380</v>
      </c>
      <c r="H61" s="14">
        <v>2380</v>
      </c>
      <c r="I61" s="12" t="s">
        <v>220</v>
      </c>
      <c r="J61" s="12" t="s">
        <v>128</v>
      </c>
    </row>
    <row r="62" ht="63.95" customHeight="true" spans="1:10">
      <c r="A62" s="12">
        <v>54</v>
      </c>
      <c r="B62" s="12" t="s">
        <v>236</v>
      </c>
      <c r="C62" s="12" t="s">
        <v>128</v>
      </c>
      <c r="D62" s="12" t="s">
        <v>16</v>
      </c>
      <c r="E62" s="32" t="s">
        <v>237</v>
      </c>
      <c r="F62" s="14" t="s">
        <v>232</v>
      </c>
      <c r="G62" s="14">
        <v>2050</v>
      </c>
      <c r="H62" s="14">
        <v>2050</v>
      </c>
      <c r="I62" s="12" t="s">
        <v>220</v>
      </c>
      <c r="J62" s="12" t="s">
        <v>128</v>
      </c>
    </row>
    <row r="63" ht="51.95" customHeight="true" spans="1:10">
      <c r="A63" s="12">
        <v>55</v>
      </c>
      <c r="B63" s="12" t="s">
        <v>238</v>
      </c>
      <c r="C63" s="12" t="s">
        <v>128</v>
      </c>
      <c r="D63" s="12" t="s">
        <v>16</v>
      </c>
      <c r="E63" s="32" t="s">
        <v>239</v>
      </c>
      <c r="F63" s="14" t="s">
        <v>232</v>
      </c>
      <c r="G63" s="14">
        <v>4500</v>
      </c>
      <c r="H63" s="14">
        <v>4500</v>
      </c>
      <c r="I63" s="12" t="s">
        <v>220</v>
      </c>
      <c r="J63" s="12" t="s">
        <v>128</v>
      </c>
    </row>
    <row r="64" ht="69" customHeight="true" spans="1:10">
      <c r="A64" s="12">
        <v>56</v>
      </c>
      <c r="B64" s="12" t="s">
        <v>240</v>
      </c>
      <c r="C64" s="12" t="s">
        <v>128</v>
      </c>
      <c r="D64" s="12" t="s">
        <v>16</v>
      </c>
      <c r="E64" s="32" t="s">
        <v>241</v>
      </c>
      <c r="F64" s="14" t="s">
        <v>232</v>
      </c>
      <c r="G64" s="14">
        <v>3250</v>
      </c>
      <c r="H64" s="14">
        <v>3250</v>
      </c>
      <c r="I64" s="12" t="s">
        <v>220</v>
      </c>
      <c r="J64" s="12" t="s">
        <v>128</v>
      </c>
    </row>
    <row r="65" ht="71.1" customHeight="true" spans="1:10">
      <c r="A65" s="12">
        <v>57</v>
      </c>
      <c r="B65" s="12" t="s">
        <v>242</v>
      </c>
      <c r="C65" s="12" t="s">
        <v>112</v>
      </c>
      <c r="D65" s="12" t="s">
        <v>16</v>
      </c>
      <c r="E65" s="32" t="s">
        <v>243</v>
      </c>
      <c r="F65" s="12" t="s">
        <v>139</v>
      </c>
      <c r="G65" s="14">
        <v>4000</v>
      </c>
      <c r="H65" s="14">
        <v>3000</v>
      </c>
      <c r="I65" s="14" t="s">
        <v>244</v>
      </c>
      <c r="J65" s="12" t="s">
        <v>245</v>
      </c>
    </row>
    <row r="66" ht="129.95" customHeight="true" spans="1:10">
      <c r="A66" s="12">
        <v>58</v>
      </c>
      <c r="B66" s="12" t="s">
        <v>246</v>
      </c>
      <c r="C66" s="12" t="s">
        <v>128</v>
      </c>
      <c r="D66" s="12" t="s">
        <v>59</v>
      </c>
      <c r="E66" s="32" t="s">
        <v>247</v>
      </c>
      <c r="F66" s="13" t="s">
        <v>248</v>
      </c>
      <c r="G66" s="13">
        <v>35510</v>
      </c>
      <c r="H66" s="13">
        <v>10000</v>
      </c>
      <c r="I66" s="14" t="s">
        <v>249</v>
      </c>
      <c r="J66" s="12" t="s">
        <v>128</v>
      </c>
    </row>
    <row r="67" ht="84" customHeight="true" spans="1:10">
      <c r="A67" s="12">
        <v>59</v>
      </c>
      <c r="B67" s="12" t="s">
        <v>250</v>
      </c>
      <c r="C67" s="12" t="s">
        <v>128</v>
      </c>
      <c r="D67" s="12" t="s">
        <v>59</v>
      </c>
      <c r="E67" s="32" t="s">
        <v>251</v>
      </c>
      <c r="F67" s="15" t="s">
        <v>252</v>
      </c>
      <c r="G67" s="15">
        <v>630000</v>
      </c>
      <c r="H67" s="15">
        <v>150000</v>
      </c>
      <c r="I67" s="14" t="s">
        <v>253</v>
      </c>
      <c r="J67" s="12" t="s">
        <v>128</v>
      </c>
    </row>
    <row r="68" ht="60" customHeight="true" spans="1:10">
      <c r="A68" s="12">
        <v>60</v>
      </c>
      <c r="B68" s="12" t="s">
        <v>254</v>
      </c>
      <c r="C68" s="12" t="s">
        <v>255</v>
      </c>
      <c r="D68" s="12" t="s">
        <v>59</v>
      </c>
      <c r="E68" s="20" t="s">
        <v>256</v>
      </c>
      <c r="F68" s="14" t="s">
        <v>257</v>
      </c>
      <c r="G68" s="12">
        <v>10000</v>
      </c>
      <c r="H68" s="12">
        <v>8000</v>
      </c>
      <c r="I68" s="39" t="s">
        <v>258</v>
      </c>
      <c r="J68" s="12" t="s">
        <v>104</v>
      </c>
    </row>
    <row r="69" ht="62.1" customHeight="true" spans="1:10">
      <c r="A69" s="12">
        <v>61</v>
      </c>
      <c r="B69" s="15" t="s">
        <v>259</v>
      </c>
      <c r="C69" s="12" t="s">
        <v>128</v>
      </c>
      <c r="D69" s="12" t="s">
        <v>59</v>
      </c>
      <c r="E69" s="32" t="s">
        <v>260</v>
      </c>
      <c r="F69" s="15" t="s">
        <v>124</v>
      </c>
      <c r="G69" s="15">
        <v>20000</v>
      </c>
      <c r="H69" s="15">
        <v>7000</v>
      </c>
      <c r="I69" s="14" t="s">
        <v>261</v>
      </c>
      <c r="J69" s="12" t="s">
        <v>128</v>
      </c>
    </row>
    <row r="70" ht="71.1" customHeight="true" spans="1:10">
      <c r="A70" s="12">
        <v>62</v>
      </c>
      <c r="B70" s="15" t="s">
        <v>262</v>
      </c>
      <c r="C70" s="12" t="s">
        <v>128</v>
      </c>
      <c r="D70" s="12" t="s">
        <v>59</v>
      </c>
      <c r="E70" s="32" t="s">
        <v>263</v>
      </c>
      <c r="F70" s="14" t="s">
        <v>264</v>
      </c>
      <c r="G70" s="14">
        <v>41000</v>
      </c>
      <c r="H70" s="14">
        <v>25000</v>
      </c>
      <c r="I70" s="14" t="s">
        <v>265</v>
      </c>
      <c r="J70" s="12" t="s">
        <v>128</v>
      </c>
    </row>
    <row r="71" ht="50.1" customHeight="true" spans="1:10">
      <c r="A71" s="12">
        <v>63</v>
      </c>
      <c r="B71" s="12" t="s">
        <v>266</v>
      </c>
      <c r="C71" s="12" t="s">
        <v>128</v>
      </c>
      <c r="D71" s="12" t="s">
        <v>59</v>
      </c>
      <c r="E71" s="20" t="s">
        <v>267</v>
      </c>
      <c r="F71" s="14" t="s">
        <v>268</v>
      </c>
      <c r="G71" s="14">
        <v>43000</v>
      </c>
      <c r="H71" s="14">
        <v>5000</v>
      </c>
      <c r="I71" s="12" t="s">
        <v>220</v>
      </c>
      <c r="J71" s="12" t="s">
        <v>128</v>
      </c>
    </row>
    <row r="72" ht="65.1" customHeight="true" spans="1:10">
      <c r="A72" s="12">
        <v>64</v>
      </c>
      <c r="B72" s="15" t="s">
        <v>269</v>
      </c>
      <c r="C72" s="12" t="s">
        <v>128</v>
      </c>
      <c r="D72" s="12" t="s">
        <v>59</v>
      </c>
      <c r="E72" s="32" t="s">
        <v>270</v>
      </c>
      <c r="F72" s="15" t="s">
        <v>271</v>
      </c>
      <c r="G72" s="15">
        <v>5238</v>
      </c>
      <c r="H72" s="15">
        <v>2500</v>
      </c>
      <c r="I72" s="12" t="s">
        <v>220</v>
      </c>
      <c r="J72" s="12" t="s">
        <v>128</v>
      </c>
    </row>
    <row r="73" ht="132" customHeight="true" spans="1:10">
      <c r="A73" s="12">
        <v>65</v>
      </c>
      <c r="B73" s="15" t="s">
        <v>272</v>
      </c>
      <c r="C73" s="12" t="s">
        <v>128</v>
      </c>
      <c r="D73" s="12" t="s">
        <v>59</v>
      </c>
      <c r="E73" s="32" t="s">
        <v>273</v>
      </c>
      <c r="F73" s="15" t="s">
        <v>274</v>
      </c>
      <c r="G73" s="15">
        <v>55970</v>
      </c>
      <c r="H73" s="15">
        <v>15000</v>
      </c>
      <c r="I73" s="12" t="s">
        <v>220</v>
      </c>
      <c r="J73" s="12" t="s">
        <v>128</v>
      </c>
    </row>
    <row r="74" ht="65.1" customHeight="true" spans="1:10">
      <c r="A74" s="12">
        <v>66</v>
      </c>
      <c r="B74" s="15" t="s">
        <v>275</v>
      </c>
      <c r="C74" s="12" t="s">
        <v>128</v>
      </c>
      <c r="D74" s="12" t="s">
        <v>59</v>
      </c>
      <c r="E74" s="32" t="s">
        <v>276</v>
      </c>
      <c r="F74" s="15" t="s">
        <v>277</v>
      </c>
      <c r="G74" s="15">
        <v>6240</v>
      </c>
      <c r="H74" s="15">
        <v>3000</v>
      </c>
      <c r="I74" s="12" t="s">
        <v>220</v>
      </c>
      <c r="J74" s="12" t="s">
        <v>128</v>
      </c>
    </row>
    <row r="75" ht="65.1" customHeight="true" spans="1:10">
      <c r="A75" s="12">
        <v>67</v>
      </c>
      <c r="B75" s="15" t="s">
        <v>278</v>
      </c>
      <c r="C75" s="12" t="s">
        <v>128</v>
      </c>
      <c r="D75" s="12" t="s">
        <v>59</v>
      </c>
      <c r="E75" s="32" t="s">
        <v>279</v>
      </c>
      <c r="F75" s="15" t="s">
        <v>277</v>
      </c>
      <c r="G75" s="15">
        <v>3474</v>
      </c>
      <c r="H75" s="15">
        <v>2500</v>
      </c>
      <c r="I75" s="12" t="s">
        <v>220</v>
      </c>
      <c r="J75" s="12" t="s">
        <v>128</v>
      </c>
    </row>
    <row r="76" ht="66.95" customHeight="true" spans="1:10">
      <c r="A76" s="12">
        <v>68</v>
      </c>
      <c r="B76" s="15" t="s">
        <v>280</v>
      </c>
      <c r="C76" s="12" t="s">
        <v>128</v>
      </c>
      <c r="D76" s="12" t="s">
        <v>59</v>
      </c>
      <c r="E76" s="32" t="s">
        <v>281</v>
      </c>
      <c r="F76" s="15" t="s">
        <v>277</v>
      </c>
      <c r="G76" s="15">
        <v>5450</v>
      </c>
      <c r="H76" s="15">
        <v>3000</v>
      </c>
      <c r="I76" s="12" t="s">
        <v>220</v>
      </c>
      <c r="J76" s="12" t="s">
        <v>128</v>
      </c>
    </row>
    <row r="77" ht="54" customHeight="true" spans="1:10">
      <c r="A77" s="12">
        <v>69</v>
      </c>
      <c r="B77" s="12" t="s">
        <v>282</v>
      </c>
      <c r="C77" s="12" t="s">
        <v>128</v>
      </c>
      <c r="D77" s="12" t="s">
        <v>59</v>
      </c>
      <c r="E77" s="32" t="s">
        <v>283</v>
      </c>
      <c r="F77" s="15" t="s">
        <v>257</v>
      </c>
      <c r="G77" s="15">
        <v>4140</v>
      </c>
      <c r="H77" s="15">
        <v>3500</v>
      </c>
      <c r="I77" s="12" t="s">
        <v>220</v>
      </c>
      <c r="J77" s="12" t="s">
        <v>128</v>
      </c>
    </row>
    <row r="78" ht="57.95" customHeight="true" spans="1:10">
      <c r="A78" s="12">
        <v>70</v>
      </c>
      <c r="B78" s="12" t="s">
        <v>284</v>
      </c>
      <c r="C78" s="12" t="s">
        <v>128</v>
      </c>
      <c r="D78" s="12" t="s">
        <v>59</v>
      </c>
      <c r="E78" s="32" t="s">
        <v>285</v>
      </c>
      <c r="F78" s="15" t="s">
        <v>257</v>
      </c>
      <c r="G78" s="15">
        <v>8000</v>
      </c>
      <c r="H78" s="15">
        <v>7500</v>
      </c>
      <c r="I78" s="12" t="s">
        <v>220</v>
      </c>
      <c r="J78" s="12" t="s">
        <v>128</v>
      </c>
    </row>
  </sheetData>
  <autoFilter ref="A1:J78">
    <extLst/>
  </autoFilter>
  <mergeCells count="7">
    <mergeCell ref="A1:J1"/>
    <mergeCell ref="A2:J2"/>
    <mergeCell ref="A4:D4"/>
    <mergeCell ref="A5:E5"/>
    <mergeCell ref="A23:E23"/>
    <mergeCell ref="A31:E31"/>
    <mergeCell ref="A48:E48"/>
  </mergeCells>
  <conditionalFormatting sqref="B21">
    <cfRule type="duplicateValues" dxfId="0" priority="2"/>
  </conditionalFormatting>
  <conditionalFormatting sqref="B24:B25">
    <cfRule type="duplicateValues" dxfId="0" priority="1"/>
  </conditionalFormatting>
  <conditionalFormatting sqref="B8 E8">
    <cfRule type="duplicateValues" dxfId="0" priority="25"/>
  </conditionalFormatting>
  <conditionalFormatting sqref="B15:B20 B22">
    <cfRule type="duplicateValues" dxfId="0" priority="26"/>
  </conditionalFormatting>
  <dataValidations count="1">
    <dataValidation allowBlank="1" showInputMessage="1" showErrorMessage="1" sqref="G34 H34 B46"/>
  </dataValidations>
  <printOptions horizontalCentered="true"/>
  <pageMargins left="0.354166666666667" right="0.314583333333333" top="0.984027777777778" bottom="0.708333333333333" header="0.275" footer="0.236111111111111"/>
  <pageSetup paperSize="8" scale="95"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huanghe</cp:lastModifiedBy>
  <cp:revision>1</cp:revision>
  <dcterms:created xsi:type="dcterms:W3CDTF">2011-09-13T09:38:00Z</dcterms:created>
  <cp:lastPrinted>2021-08-30T01:11:00Z</cp:lastPrinted>
  <dcterms:modified xsi:type="dcterms:W3CDTF">2022-11-24T14:42:02Z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CC0A0D82B4624C5AB6D9EBD430157B67</vt:lpwstr>
  </property>
</Properties>
</file>