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尚集05" sheetId="5" r:id="rId1"/>
    <sheet name="蒋西03" sheetId="4" r:id="rId2"/>
    <sheet name="大罗庄02" sheetId="3" r:id="rId3"/>
    <sheet name="何门01" sheetId="2" r:id="rId4"/>
  </sheets>
  <externalReferences>
    <externalReference r:id="rId5"/>
  </externalReferences>
  <definedNames>
    <definedName name="_xlnm.Print_Titles" localSheetId="2">大罗庄02!$1:$3</definedName>
    <definedName name="_xlnm.Print_Titles" localSheetId="3">何门01!$1:$3</definedName>
    <definedName name="_xlnm.Print_Titles" localSheetId="1">蒋西03!$1:$3</definedName>
    <definedName name="_xlnm.Print_Titles" localSheetId="0">尚集05!$1:$3</definedName>
  </definedNames>
  <calcPr calcId="144525"/>
</workbook>
</file>

<file path=xl/sharedStrings.xml><?xml version="1.0" encoding="utf-8"?>
<sst xmlns="http://schemas.openxmlformats.org/spreadsheetml/2006/main" count="1114" uniqueCount="270">
  <si>
    <t>示范区补贴性职业技能提升培训人员花名册</t>
  </si>
  <si>
    <t xml:space="preserve"> 培训机构（公章）：许昌市雪绒花职业培训学校</t>
  </si>
  <si>
    <t>联系人：马勇飞</t>
  </si>
  <si>
    <t>联系电话：13623747452</t>
  </si>
  <si>
    <t>序号</t>
  </si>
  <si>
    <t>姓名</t>
  </si>
  <si>
    <t>性
别</t>
  </si>
  <si>
    <t>出生
年月</t>
  </si>
  <si>
    <t>身份
证号</t>
  </si>
  <si>
    <t>文化
程度</t>
  </si>
  <si>
    <t>人员
类别</t>
  </si>
  <si>
    <t>培训职业（工种）</t>
  </si>
  <si>
    <t>培训
班次</t>
  </si>
  <si>
    <t>培训
时间</t>
  </si>
  <si>
    <t>取得证书等级</t>
  </si>
  <si>
    <t>证书
编号</t>
  </si>
  <si>
    <t>家庭
住址</t>
  </si>
  <si>
    <t>联系
电话</t>
  </si>
  <si>
    <t>申领补贴所属县（市、区）</t>
  </si>
  <si>
    <t>备注</t>
  </si>
  <si>
    <t>安爱玲</t>
  </si>
  <si>
    <t>女</t>
  </si>
  <si>
    <t>411023197010062541</t>
  </si>
  <si>
    <t>初中</t>
  </si>
  <si>
    <t>城镇失业人员</t>
  </si>
  <si>
    <t>保育员</t>
  </si>
  <si>
    <t>2019年第005期</t>
  </si>
  <si>
    <t>2020.01.06-2020.01.15</t>
  </si>
  <si>
    <t>五级</t>
  </si>
  <si>
    <t>许昌县尚集镇小韩村</t>
  </si>
  <si>
    <t>13837453606</t>
  </si>
  <si>
    <t>城乡一体化示范区</t>
  </si>
  <si>
    <t>郭慧芳</t>
  </si>
  <si>
    <t>411023197307052520</t>
  </si>
  <si>
    <t>许昌县尚集镇东街村</t>
  </si>
  <si>
    <t>13733707523</t>
  </si>
  <si>
    <t>韩甜华</t>
  </si>
  <si>
    <t>411023198106062540</t>
  </si>
  <si>
    <t>韩小彦</t>
  </si>
  <si>
    <t>411023197807122521</t>
  </si>
  <si>
    <t>许昌县尚集镇西街村</t>
  </si>
  <si>
    <t>15237443312</t>
  </si>
  <si>
    <t>胡红芬</t>
  </si>
  <si>
    <t>411023198204282547</t>
  </si>
  <si>
    <t>李春英</t>
  </si>
  <si>
    <t>412725197801124640</t>
  </si>
  <si>
    <t>李慧贞</t>
  </si>
  <si>
    <t>411023197809172522</t>
  </si>
  <si>
    <t>许昌县尚集镇尚集</t>
  </si>
  <si>
    <t>李艳利</t>
  </si>
  <si>
    <t>411023197501022528</t>
  </si>
  <si>
    <t>彭春香</t>
  </si>
  <si>
    <t>411023197606052520</t>
  </si>
  <si>
    <t>宋艳霞</t>
  </si>
  <si>
    <t>411023197610155020</t>
  </si>
  <si>
    <t>许昌县蒋李集镇政府院</t>
  </si>
  <si>
    <t>苏红霞</t>
  </si>
  <si>
    <t>411023197107073589</t>
  </si>
  <si>
    <t>许昌县尚集镇供销社家属院</t>
  </si>
  <si>
    <t>18864627117</t>
  </si>
  <si>
    <t>王春杰</t>
  </si>
  <si>
    <t>411023198301192041</t>
  </si>
  <si>
    <t>许昌县尚集镇宋庄居委会</t>
  </si>
  <si>
    <t>王红霞</t>
  </si>
  <si>
    <t>411023197004062561</t>
  </si>
  <si>
    <t>许昌县五女店镇坡卢村</t>
  </si>
  <si>
    <t>13782258907</t>
  </si>
  <si>
    <t>夏丽伟</t>
  </si>
  <si>
    <t>41102319780821652x</t>
  </si>
  <si>
    <t>许昌县尚集镇胡寨村</t>
  </si>
  <si>
    <t>赵丽平</t>
  </si>
  <si>
    <t>411023197609172528</t>
  </si>
  <si>
    <t>许昌县尚集镇吕桥村</t>
  </si>
  <si>
    <t>周风玲</t>
  </si>
  <si>
    <t>411023197503022564</t>
  </si>
  <si>
    <t>许昌县尚集镇水口张村</t>
  </si>
  <si>
    <t>13653746551</t>
  </si>
  <si>
    <t>周红霞</t>
  </si>
  <si>
    <t>411023197106092569</t>
  </si>
  <si>
    <t>许昌县尚集镇尚集街传动轴厂</t>
  </si>
  <si>
    <t>周丽娟</t>
  </si>
  <si>
    <t>411023197607152523</t>
  </si>
  <si>
    <t>周丽霞</t>
  </si>
  <si>
    <t>411023198710111062</t>
  </si>
  <si>
    <t>许昌县五女店镇周店村</t>
  </si>
  <si>
    <t>周月霞</t>
  </si>
  <si>
    <t>411023197201292526</t>
  </si>
  <si>
    <t>许昌县尚集镇西街居委会</t>
  </si>
  <si>
    <t>俎会敏</t>
  </si>
  <si>
    <t>411023197003062586</t>
  </si>
  <si>
    <t>常丹洋</t>
  </si>
  <si>
    <t>411023199209191067</t>
  </si>
  <si>
    <t>2019年第003期</t>
  </si>
  <si>
    <t>2019.12.27-2020.1.15</t>
  </si>
  <si>
    <t>许昌县邓庄乡蒋西村</t>
  </si>
  <si>
    <t>郭志军</t>
  </si>
  <si>
    <t>411023197907122043</t>
  </si>
  <si>
    <t>何琳平</t>
  </si>
  <si>
    <t>411023197409092021</t>
  </si>
  <si>
    <t>李会敏</t>
  </si>
  <si>
    <t>41100219770409452X</t>
  </si>
  <si>
    <t>李小静</t>
  </si>
  <si>
    <t>411023198911042083</t>
  </si>
  <si>
    <t>李小九</t>
  </si>
  <si>
    <t>411023198709021545</t>
  </si>
  <si>
    <t>李志娟</t>
  </si>
  <si>
    <t>411023197611202028</t>
  </si>
  <si>
    <t>刘丽歌</t>
  </si>
  <si>
    <t>411023198410262045</t>
  </si>
  <si>
    <t>刘霞</t>
  </si>
  <si>
    <t>413023198711240087</t>
  </si>
  <si>
    <t>信阳市平桥区信阳工业城城东办事处刘洼村徐湾组</t>
  </si>
  <si>
    <t>刘云霞</t>
  </si>
  <si>
    <t>411002197404084549</t>
  </si>
  <si>
    <t>王艳桃</t>
  </si>
  <si>
    <t>411023198403262020</t>
  </si>
  <si>
    <t>翟素梅</t>
  </si>
  <si>
    <t>411023198612091088</t>
  </si>
  <si>
    <t>付香玲</t>
  </si>
  <si>
    <t>41102319720215204X</t>
  </si>
  <si>
    <t>2019年第002期</t>
  </si>
  <si>
    <t>许昌县邓庄乡大罗庄</t>
  </si>
  <si>
    <t>郭小平</t>
  </si>
  <si>
    <t>41102319890925102X</t>
  </si>
  <si>
    <t>衡利红</t>
  </si>
  <si>
    <t>411023198512273108</t>
  </si>
  <si>
    <t>姜丽娟</t>
  </si>
  <si>
    <t>411023197508052527</t>
  </si>
  <si>
    <t>李荣荣</t>
  </si>
  <si>
    <t>41108219961014542X</t>
  </si>
  <si>
    <t>长葛市古桥乡寺后李村</t>
  </si>
  <si>
    <t>17550156083</t>
  </si>
  <si>
    <t>李婷婷</t>
  </si>
  <si>
    <t>411023199010223041</t>
  </si>
  <si>
    <t>马桂玲</t>
  </si>
  <si>
    <t>411023196904062108</t>
  </si>
  <si>
    <t>申丽平</t>
  </si>
  <si>
    <t>411023197502142046</t>
  </si>
  <si>
    <t>13782247546</t>
  </si>
  <si>
    <t>史媛媛</t>
  </si>
  <si>
    <t>412326199005163407</t>
  </si>
  <si>
    <t>汪亚广</t>
  </si>
  <si>
    <t>41102319890910058X</t>
  </si>
  <si>
    <t>15138975937</t>
  </si>
  <si>
    <t>王娟</t>
  </si>
  <si>
    <t>411023199109102047</t>
  </si>
  <si>
    <t>杨腾丽</t>
  </si>
  <si>
    <t>411081199202045669</t>
  </si>
  <si>
    <t>禹州市苌庄乡杨圪塔村</t>
  </si>
  <si>
    <t>于小静</t>
  </si>
  <si>
    <t>411023199306062021</t>
  </si>
  <si>
    <t>张二彦</t>
  </si>
  <si>
    <t>411023198604202024</t>
  </si>
  <si>
    <t>张洁</t>
  </si>
  <si>
    <t>411023198506202047</t>
  </si>
  <si>
    <t>张露苗</t>
  </si>
  <si>
    <t>411023199707102020</t>
  </si>
  <si>
    <t>张田田</t>
  </si>
  <si>
    <t>411023198911122104</t>
  </si>
  <si>
    <t>张亚蕾</t>
  </si>
  <si>
    <t>41102319820814204X</t>
  </si>
  <si>
    <t>张艳旭</t>
  </si>
  <si>
    <t>41102319870512204X</t>
  </si>
  <si>
    <t>许昌县邓庄乡长村</t>
  </si>
  <si>
    <t>张营</t>
  </si>
  <si>
    <t>411023199807063022</t>
  </si>
  <si>
    <t>周亚利</t>
  </si>
  <si>
    <t>411023197902182522</t>
  </si>
  <si>
    <t>13839044481</t>
  </si>
  <si>
    <t>朱飞燕</t>
  </si>
  <si>
    <t>411023199507197029</t>
  </si>
  <si>
    <t>遵燕星</t>
  </si>
  <si>
    <t>411023199508125027</t>
  </si>
  <si>
    <t>13253706371</t>
  </si>
  <si>
    <t>合格证
证书编号</t>
  </si>
  <si>
    <t>代小培</t>
  </si>
  <si>
    <t>411023198409243082</t>
  </si>
  <si>
    <t>2019年第001期</t>
  </si>
  <si>
    <t>2019.12.26-2020.1.4</t>
  </si>
  <si>
    <t>许昌县小召乡前戴村</t>
  </si>
  <si>
    <t>段利芳</t>
  </si>
  <si>
    <t>41102319710524054X</t>
  </si>
  <si>
    <t>许昌县邓庄乡何门村</t>
  </si>
  <si>
    <t>15886808811</t>
  </si>
  <si>
    <t>关利敏</t>
  </si>
  <si>
    <t>411023198502252063</t>
  </si>
  <si>
    <t>郭改平</t>
  </si>
  <si>
    <t>411023198012182023</t>
  </si>
  <si>
    <t>13837460463</t>
  </si>
  <si>
    <t>何淑平</t>
  </si>
  <si>
    <t>411023197608272105</t>
  </si>
  <si>
    <t>何小华</t>
  </si>
  <si>
    <t>411023198205232023</t>
  </si>
  <si>
    <t>13462180991</t>
  </si>
  <si>
    <t>何小艳</t>
  </si>
  <si>
    <t>411081198607064089</t>
  </si>
  <si>
    <t>黄丽君</t>
  </si>
  <si>
    <t>411023198311112068</t>
  </si>
  <si>
    <t>许昌县邓庄乡黄门村</t>
  </si>
  <si>
    <t>黄绪丽</t>
  </si>
  <si>
    <t>612430198703010021</t>
  </si>
  <si>
    <t>李爱云</t>
  </si>
  <si>
    <t>411023197105172145</t>
  </si>
  <si>
    <t>李会芳</t>
  </si>
  <si>
    <t>41102319830905302X</t>
  </si>
  <si>
    <t>15836575683</t>
  </si>
  <si>
    <t>李会云</t>
  </si>
  <si>
    <t>411023197012152049</t>
  </si>
  <si>
    <t>李会珍</t>
  </si>
  <si>
    <t>411023197610213024</t>
  </si>
  <si>
    <t>13937421435</t>
  </si>
  <si>
    <t>李宁</t>
  </si>
  <si>
    <t>411023198606193029</t>
  </si>
  <si>
    <t>李小伟</t>
  </si>
  <si>
    <t>411023197506192024</t>
  </si>
  <si>
    <t>13569497481</t>
  </si>
  <si>
    <t>李亚敏</t>
  </si>
  <si>
    <t>411082198809264827</t>
  </si>
  <si>
    <t>李燕伟</t>
  </si>
  <si>
    <t>411023199010063041</t>
  </si>
  <si>
    <t>13849891195</t>
  </si>
  <si>
    <t>庞丽蓉</t>
  </si>
  <si>
    <t>450721198008174663</t>
  </si>
  <si>
    <t>戚欢欢</t>
  </si>
  <si>
    <t>411023200110073023</t>
  </si>
  <si>
    <t>许昌县小召乡绰韩村</t>
  </si>
  <si>
    <t>18337424573</t>
  </si>
  <si>
    <t>邱瑞霞</t>
  </si>
  <si>
    <t>411023198607192028</t>
  </si>
  <si>
    <t>宋学勤</t>
  </si>
  <si>
    <t>411023197308172081</t>
  </si>
  <si>
    <t>18003747963</t>
  </si>
  <si>
    <t>王小彩</t>
  </si>
  <si>
    <t>411023198103193027</t>
  </si>
  <si>
    <t>13733736323</t>
  </si>
  <si>
    <t>吴培根</t>
  </si>
  <si>
    <t>522624199203270026</t>
  </si>
  <si>
    <t>13633742205</t>
  </si>
  <si>
    <t>徐金鸽</t>
  </si>
  <si>
    <t>411023198610042020</t>
  </si>
  <si>
    <t>徐丽军</t>
  </si>
  <si>
    <t>411023198711162064</t>
  </si>
  <si>
    <t>13839024091</t>
  </si>
  <si>
    <t>徐少锋</t>
  </si>
  <si>
    <t>411023197403102081</t>
  </si>
  <si>
    <t>徐小景</t>
  </si>
  <si>
    <t>411023198208142066</t>
  </si>
  <si>
    <t>薛岩岩</t>
  </si>
  <si>
    <t>412828198510270321</t>
  </si>
  <si>
    <t>杨雪花</t>
  </si>
  <si>
    <t>411023197010152125</t>
  </si>
  <si>
    <t>张多</t>
  </si>
  <si>
    <t>411326198308062827</t>
  </si>
  <si>
    <t>张巧花</t>
  </si>
  <si>
    <t>411023198005242024</t>
  </si>
  <si>
    <t>张伟丽</t>
  </si>
  <si>
    <t>411023197508243024</t>
  </si>
  <si>
    <t>15038952121</t>
  </si>
  <si>
    <t>张亚敏</t>
  </si>
  <si>
    <t>411023199702052060</t>
  </si>
  <si>
    <t>许昌县邓庄乡刘门村</t>
  </si>
  <si>
    <t>18637429800</t>
  </si>
  <si>
    <t>411023197607081040</t>
  </si>
  <si>
    <t>15090264431</t>
  </si>
  <si>
    <t>邹娟娟</t>
  </si>
  <si>
    <t>411023197111052182</t>
  </si>
  <si>
    <t>左小方</t>
  </si>
  <si>
    <t>411023198210113029</t>
  </si>
  <si>
    <t>左小歌</t>
  </si>
  <si>
    <t>411023198603113046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</si>
</sst>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\20\1\6\100000\50\2###"/>
    <numFmt numFmtId="177" formatCode="\20\1\6\100000\500###"/>
  </numFmts>
  <fonts count="29">
    <font>
      <sz val="11"/>
      <color theme="1"/>
      <name val="等线"/>
      <charset val="134"/>
      <scheme val="minor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微软雅黑"/>
      <charset val="134"/>
    </font>
    <font>
      <sz val="10"/>
      <color theme="1"/>
      <name val="宋体"/>
      <charset val="134"/>
    </font>
    <font>
      <sz val="10"/>
      <color rgb="FF333333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Tahoma"/>
      <charset val="134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/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/>
  </cellStyleXfs>
  <cellXfs count="37">
    <xf numFmtId="0" fontId="0" fillId="0" borderId="0" xfId="0"/>
    <xf numFmtId="0" fontId="0" fillId="0" borderId="0" xfId="51"/>
    <xf numFmtId="0" fontId="0" fillId="0" borderId="0" xfId="51" applyAlignment="1">
      <alignment horizontal="center"/>
    </xf>
    <xf numFmtId="0" fontId="1" fillId="0" borderId="0" xfId="51" applyFont="1" applyAlignment="1">
      <alignment horizontal="center" vertical="center" wrapText="1"/>
    </xf>
    <xf numFmtId="0" fontId="2" fillId="0" borderId="0" xfId="51" applyFont="1" applyAlignment="1">
      <alignment horizontal="left" vertical="center" wrapText="1"/>
    </xf>
    <xf numFmtId="0" fontId="2" fillId="0" borderId="0" xfId="51" applyFont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/>
    </xf>
    <xf numFmtId="0" fontId="5" fillId="0" borderId="1" xfId="51" applyFont="1" applyBorder="1" applyAlignment="1">
      <alignment horizontal="center" vertical="center"/>
    </xf>
    <xf numFmtId="49" fontId="4" fillId="0" borderId="1" xfId="51" applyNumberFormat="1" applyFont="1" applyBorder="1" applyAlignment="1">
      <alignment horizontal="center" vertical="center"/>
    </xf>
    <xf numFmtId="0" fontId="4" fillId="0" borderId="1" xfId="51" applyFont="1" applyBorder="1" applyAlignment="1">
      <alignment vertical="center"/>
    </xf>
    <xf numFmtId="0" fontId="4" fillId="0" borderId="1" xfId="51" applyFont="1" applyBorder="1" applyAlignment="1">
      <alignment horizontal="center" vertical="center" wrapText="1"/>
    </xf>
    <xf numFmtId="49" fontId="6" fillId="0" borderId="1" xfId="51" applyNumberFormat="1" applyFont="1" applyBorder="1" applyAlignment="1">
      <alignment horizontal="center" vertical="center" wrapText="1"/>
    </xf>
    <xf numFmtId="0" fontId="6" fillId="0" borderId="1" xfId="19" applyFont="1" applyBorder="1" applyAlignment="1">
      <alignment horizontal="center" vertical="center"/>
    </xf>
    <xf numFmtId="49" fontId="6" fillId="0" borderId="1" xfId="19" applyNumberFormat="1" applyFont="1" applyBorder="1" applyAlignment="1">
      <alignment horizontal="center" vertical="center"/>
    </xf>
    <xf numFmtId="0" fontId="6" fillId="0" borderId="1" xfId="45" applyFont="1" applyBorder="1" applyAlignment="1">
      <alignment horizontal="center" vertical="center"/>
    </xf>
    <xf numFmtId="49" fontId="6" fillId="0" borderId="1" xfId="45" applyNumberFormat="1" applyFont="1" applyBorder="1" applyAlignment="1">
      <alignment horizontal="center" vertical="center"/>
    </xf>
    <xf numFmtId="0" fontId="6" fillId="0" borderId="1" xfId="51" applyFont="1" applyBorder="1" applyAlignment="1">
      <alignment horizontal="center" vertical="center"/>
    </xf>
    <xf numFmtId="49" fontId="4" fillId="0" borderId="1" xfId="45" applyNumberFormat="1" applyFont="1" applyBorder="1" applyAlignment="1">
      <alignment horizontal="center" vertical="center"/>
    </xf>
    <xf numFmtId="49" fontId="6" fillId="0" borderId="1" xfId="51" applyNumberFormat="1" applyFont="1" applyBorder="1" applyAlignment="1">
      <alignment horizontal="center" vertical="center"/>
    </xf>
    <xf numFmtId="0" fontId="2" fillId="0" borderId="0" xfId="51" applyFont="1" applyAlignment="1">
      <alignment vertical="center" wrapText="1"/>
    </xf>
    <xf numFmtId="0" fontId="6" fillId="0" borderId="1" xfId="51" applyFont="1" applyBorder="1" applyAlignment="1">
      <alignment horizontal="center" vertical="center" wrapText="1"/>
    </xf>
    <xf numFmtId="177" fontId="4" fillId="0" borderId="1" xfId="51" applyNumberFormat="1" applyFont="1" applyBorder="1" applyAlignment="1">
      <alignment horizontal="center" vertical="center"/>
    </xf>
    <xf numFmtId="0" fontId="6" fillId="0" borderId="1" xfId="51" applyFont="1" applyBorder="1" applyAlignment="1">
      <alignment horizontal="left" vertical="center" wrapText="1"/>
    </xf>
    <xf numFmtId="0" fontId="4" fillId="0" borderId="1" xfId="5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6" fillId="0" borderId="1" xfId="45" applyFont="1" applyFill="1" applyBorder="1" applyAlignment="1">
      <alignment horizontal="center" vertical="center"/>
    </xf>
    <xf numFmtId="0" fontId="6" fillId="0" borderId="1" xfId="19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0" fontId="6" fillId="0" borderId="2" xfId="51" applyFont="1" applyFill="1" applyBorder="1" applyAlignment="1">
      <alignment horizontal="center" vertical="center"/>
    </xf>
    <xf numFmtId="0" fontId="0" fillId="0" borderId="0" xfId="51" applyAlignment="1">
      <alignment horizontal="center" vertical="center"/>
    </xf>
    <xf numFmtId="0" fontId="7" fillId="0" borderId="1" xfId="51" applyFont="1" applyBorder="1" applyAlignment="1">
      <alignment horizontal="center" vertical="center" wrapText="1"/>
    </xf>
    <xf numFmtId="176" fontId="4" fillId="0" borderId="1" xfId="51" applyNumberFormat="1" applyFont="1" applyBorder="1" applyAlignment="1">
      <alignment horizontal="center" vertical="center"/>
    </xf>
    <xf numFmtId="0" fontId="8" fillId="0" borderId="1" xfId="51" applyFont="1" applyBorder="1" applyAlignment="1">
      <alignment horizontal="center" vertical="center" wrapText="1"/>
    </xf>
    <xf numFmtId="0" fontId="4" fillId="0" borderId="1" xfId="51" applyFont="1" applyBorder="1" applyAlignment="1">
      <alignment horizontal="left" vertical="center" wrapText="1"/>
    </xf>
    <xf numFmtId="49" fontId="4" fillId="0" borderId="1" xfId="51" applyNumberFormat="1" applyFont="1" applyFill="1" applyBorder="1" applyAlignment="1">
      <alignment horizontal="center" vertical="center"/>
    </xf>
    <xf numFmtId="49" fontId="4" fillId="0" borderId="1" xfId="51" applyNumberFormat="1" applyFont="1" applyBorder="1" applyAlignment="1" quotePrefix="1">
      <alignment horizontal="center" vertical="center"/>
    </xf>
    <xf numFmtId="0" fontId="4" fillId="0" borderId="1" xfId="51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00%20&#32844;&#19994;&#25216;&#33021;&#22521;&#35757;\2019&#24180;\2019.12.27-2020.01.15%2002&#26399;&#31034;&#33539;&#21306;&#22823;&#32599;&#24196;\02%20&#22823;&#32599;&#24196;&#23398;&#21592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补贴领取花名册 (空表)"/>
      <sheetName val="手工签到表"/>
      <sheetName val="合格证备案表"/>
      <sheetName val="考勤表"/>
      <sheetName val="结业考试成绩合格证"/>
      <sheetName val="鉴定"/>
      <sheetName val="结业 "/>
      <sheetName val="报班"/>
      <sheetName val="Sheet2"/>
      <sheetName val="Sheet1"/>
    </sheetNames>
    <sheetDataSet>
      <sheetData sheetId="0"/>
      <sheetData sheetId="1"/>
      <sheetData sheetId="2">
        <row r="3">
          <cell r="D3" t="str">
            <v>41102319720215204X</v>
          </cell>
        </row>
        <row r="4">
          <cell r="D4" t="str">
            <v>41102319890925102X</v>
          </cell>
        </row>
        <row r="6">
          <cell r="D6" t="str">
            <v>411023198512273108</v>
          </cell>
        </row>
        <row r="9">
          <cell r="D9" t="str">
            <v>411023197508052527</v>
          </cell>
        </row>
        <row r="11">
          <cell r="D11" t="str">
            <v>41108219961014542X</v>
          </cell>
        </row>
        <row r="12">
          <cell r="D12" t="str">
            <v>411023199010223041</v>
          </cell>
        </row>
        <row r="15">
          <cell r="D15" t="str">
            <v>411023196904062108</v>
          </cell>
        </row>
        <row r="18">
          <cell r="D18" t="str">
            <v>411023197502142046</v>
          </cell>
        </row>
        <row r="19">
          <cell r="D19" t="str">
            <v>412326199005163407</v>
          </cell>
        </row>
        <row r="21">
          <cell r="D21" t="str">
            <v>41102319890910058X</v>
          </cell>
        </row>
        <row r="23">
          <cell r="D23" t="str">
            <v>411023199109102047</v>
          </cell>
        </row>
        <row r="27">
          <cell r="D27" t="str">
            <v>411081199202045669</v>
          </cell>
        </row>
        <row r="28">
          <cell r="D28" t="str">
            <v>411023199306062021</v>
          </cell>
        </row>
        <row r="29">
          <cell r="D29" t="str">
            <v>411023198604202024</v>
          </cell>
        </row>
        <row r="30">
          <cell r="D30" t="str">
            <v>411023198506202047</v>
          </cell>
        </row>
        <row r="31">
          <cell r="D31" t="str">
            <v>411023199707102020</v>
          </cell>
        </row>
        <row r="33">
          <cell r="D33" t="str">
            <v>411023198911122104</v>
          </cell>
        </row>
        <row r="34">
          <cell r="D34" t="str">
            <v>41102319820814204X</v>
          </cell>
        </row>
        <row r="35">
          <cell r="D35" t="str">
            <v>41102319870512204X</v>
          </cell>
        </row>
        <row r="36">
          <cell r="D36" t="str">
            <v>411023199807063022</v>
          </cell>
        </row>
        <row r="37">
          <cell r="D37" t="str">
            <v>411023197902182522</v>
          </cell>
        </row>
        <row r="38">
          <cell r="D38" t="str">
            <v>411023199507197029</v>
          </cell>
        </row>
        <row r="39">
          <cell r="D39" t="str">
            <v>411023199508125027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tabSelected="1" workbookViewId="0">
      <selection activeCell="T9" sqref="T9"/>
    </sheetView>
  </sheetViews>
  <sheetFormatPr defaultColWidth="9" defaultRowHeight="13.5"/>
  <cols>
    <col min="1" max="1" width="3.5" style="1" customWidth="1"/>
    <col min="2" max="2" width="7.375" style="1" customWidth="1"/>
    <col min="3" max="3" width="3.625" style="1" customWidth="1"/>
    <col min="4" max="4" width="7.375" style="1" customWidth="1"/>
    <col min="5" max="5" width="19.875" style="1" customWidth="1"/>
    <col min="6" max="6" width="18" style="1" hidden="1" customWidth="1"/>
    <col min="7" max="7" width="5" style="1" customWidth="1"/>
    <col min="8" max="8" width="8.375" style="1" customWidth="1"/>
    <col min="9" max="9" width="8.125" style="1" customWidth="1"/>
    <col min="10" max="10" width="7.5" style="1" customWidth="1"/>
    <col min="11" max="11" width="11.625" style="1" customWidth="1"/>
    <col min="12" max="12" width="6.5" style="1" customWidth="1"/>
    <col min="13" max="13" width="15.625" style="1" customWidth="1"/>
    <col min="14" max="15" width="10.25" style="1" customWidth="1"/>
    <col min="16" max="16" width="11.5" style="1" hidden="1" customWidth="1"/>
    <col min="17" max="17" width="9.625" style="1" customWidth="1"/>
    <col min="18" max="18" width="4.625" style="1" customWidth="1"/>
    <col min="19" max="16384" width="9" style="1"/>
  </cols>
  <sheetData>
    <row r="1" ht="33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0.1" customHeight="1" spans="1:18">
      <c r="A2" s="4" t="s">
        <v>1</v>
      </c>
      <c r="B2" s="4"/>
      <c r="C2" s="4"/>
      <c r="D2" s="4"/>
      <c r="E2" s="4"/>
      <c r="F2" s="4"/>
      <c r="G2" s="4"/>
      <c r="H2" s="4"/>
      <c r="I2" s="20"/>
      <c r="J2" s="20"/>
      <c r="K2" s="20"/>
      <c r="L2" s="4" t="s">
        <v>2</v>
      </c>
      <c r="M2" s="4"/>
      <c r="N2" s="20"/>
      <c r="O2" s="5" t="s">
        <v>3</v>
      </c>
      <c r="P2" s="5"/>
      <c r="Q2" s="5"/>
      <c r="R2" s="5"/>
    </row>
    <row r="3" ht="39.95" customHeight="1" spans="1:18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17</v>
      </c>
      <c r="Q3" s="6" t="s">
        <v>18</v>
      </c>
      <c r="R3" s="6" t="s">
        <v>19</v>
      </c>
    </row>
    <row r="4" ht="33" customHeight="1" spans="1:18">
      <c r="A4" s="7">
        <v>1</v>
      </c>
      <c r="B4" s="36" t="s">
        <v>20</v>
      </c>
      <c r="C4" s="8" t="s">
        <v>21</v>
      </c>
      <c r="D4" s="7" t="str">
        <f t="shared" ref="D4:D24" si="0">MID(F4,7,4)&amp;"."&amp;MID(F4,11,2)</f>
        <v>1970.10</v>
      </c>
      <c r="E4" s="7" t="str">
        <f>REPLACE(F4,7,8,"********")</f>
        <v>411023********2541</v>
      </c>
      <c r="F4" s="9" t="s">
        <v>22</v>
      </c>
      <c r="G4" s="7" t="s">
        <v>23</v>
      </c>
      <c r="H4" s="11" t="s">
        <v>24</v>
      </c>
      <c r="I4" s="32" t="s">
        <v>25</v>
      </c>
      <c r="J4" s="11" t="s">
        <v>26</v>
      </c>
      <c r="K4" s="21" t="s">
        <v>27</v>
      </c>
      <c r="L4" s="11" t="s">
        <v>28</v>
      </c>
      <c r="M4" s="33">
        <v>461</v>
      </c>
      <c r="N4" s="23" t="s">
        <v>29</v>
      </c>
      <c r="O4" s="23" t="str">
        <f>REPLACE(P4,4,4,"****")</f>
        <v>138****3606</v>
      </c>
      <c r="P4" s="9" t="s">
        <v>30</v>
      </c>
      <c r="Q4" s="11" t="s">
        <v>31</v>
      </c>
      <c r="R4" s="11"/>
    </row>
    <row r="5" ht="33" customHeight="1" spans="1:18">
      <c r="A5" s="7">
        <v>2</v>
      </c>
      <c r="B5" s="24" t="s">
        <v>32</v>
      </c>
      <c r="C5" s="8" t="s">
        <v>21</v>
      </c>
      <c r="D5" s="7" t="str">
        <f t="shared" si="0"/>
        <v>1973.07</v>
      </c>
      <c r="E5" s="7" t="str">
        <f t="shared" ref="E5:E24" si="1">REPLACE(F5,7,8,"********")</f>
        <v>411023********2520</v>
      </c>
      <c r="F5" s="9" t="s">
        <v>33</v>
      </c>
      <c r="G5" s="7" t="s">
        <v>23</v>
      </c>
      <c r="H5" s="11" t="s">
        <v>24</v>
      </c>
      <c r="I5" s="32" t="s">
        <v>25</v>
      </c>
      <c r="J5" s="11" t="s">
        <v>26</v>
      </c>
      <c r="K5" s="21" t="s">
        <v>27</v>
      </c>
      <c r="L5" s="11" t="s">
        <v>28</v>
      </c>
      <c r="M5" s="33">
        <v>462</v>
      </c>
      <c r="N5" s="23" t="s">
        <v>34</v>
      </c>
      <c r="O5" s="23" t="str">
        <f t="shared" ref="O5:O24" si="2">REPLACE(P5,4,4,"****")</f>
        <v>137****7523</v>
      </c>
      <c r="P5" s="9" t="s">
        <v>35</v>
      </c>
      <c r="Q5" s="11" t="s">
        <v>31</v>
      </c>
      <c r="R5" s="10"/>
    </row>
    <row r="6" ht="33" customHeight="1" spans="1:18">
      <c r="A6" s="7">
        <v>3</v>
      </c>
      <c r="B6" s="24" t="s">
        <v>36</v>
      </c>
      <c r="C6" s="8" t="s">
        <v>21</v>
      </c>
      <c r="D6" s="7" t="str">
        <f t="shared" si="0"/>
        <v>1981.06</v>
      </c>
      <c r="E6" s="7" t="str">
        <f t="shared" si="1"/>
        <v>411023********2540</v>
      </c>
      <c r="F6" s="7" t="s">
        <v>37</v>
      </c>
      <c r="G6" s="7" t="s">
        <v>23</v>
      </c>
      <c r="H6" s="11" t="s">
        <v>24</v>
      </c>
      <c r="I6" s="32" t="s">
        <v>25</v>
      </c>
      <c r="J6" s="11" t="s">
        <v>26</v>
      </c>
      <c r="K6" s="21" t="s">
        <v>27</v>
      </c>
      <c r="L6" s="11" t="s">
        <v>28</v>
      </c>
      <c r="M6" s="33">
        <v>463</v>
      </c>
      <c r="N6" s="23" t="s">
        <v>34</v>
      </c>
      <c r="O6" s="23" t="str">
        <f t="shared" si="2"/>
        <v>185****2783</v>
      </c>
      <c r="P6" s="7">
        <v>18569912783</v>
      </c>
      <c r="Q6" s="11" t="s">
        <v>31</v>
      </c>
      <c r="R6" s="10"/>
    </row>
    <row r="7" ht="33" customHeight="1" spans="1:18">
      <c r="A7" s="7">
        <v>4</v>
      </c>
      <c r="B7" s="36" t="s">
        <v>38</v>
      </c>
      <c r="C7" s="8" t="s">
        <v>21</v>
      </c>
      <c r="D7" s="7" t="str">
        <f t="shared" si="0"/>
        <v>1978.07</v>
      </c>
      <c r="E7" s="7" t="str">
        <f t="shared" si="1"/>
        <v>411023********2521</v>
      </c>
      <c r="F7" s="9" t="s">
        <v>39</v>
      </c>
      <c r="G7" s="7" t="s">
        <v>23</v>
      </c>
      <c r="H7" s="11" t="s">
        <v>24</v>
      </c>
      <c r="I7" s="32" t="s">
        <v>25</v>
      </c>
      <c r="J7" s="11" t="s">
        <v>26</v>
      </c>
      <c r="K7" s="21" t="s">
        <v>27</v>
      </c>
      <c r="L7" s="11" t="s">
        <v>28</v>
      </c>
      <c r="M7" s="33">
        <v>464</v>
      </c>
      <c r="N7" s="35" t="s">
        <v>40</v>
      </c>
      <c r="O7" s="23" t="str">
        <f t="shared" si="2"/>
        <v>152****3312</v>
      </c>
      <c r="P7" s="9" t="s">
        <v>41</v>
      </c>
      <c r="Q7" s="11" t="s">
        <v>31</v>
      </c>
      <c r="R7" s="10"/>
    </row>
    <row r="8" ht="33" customHeight="1" spans="1:18">
      <c r="A8" s="7">
        <v>5</v>
      </c>
      <c r="B8" s="24" t="s">
        <v>42</v>
      </c>
      <c r="C8" s="8" t="s">
        <v>21</v>
      </c>
      <c r="D8" s="7" t="str">
        <f t="shared" si="0"/>
        <v>1982.04</v>
      </c>
      <c r="E8" s="7" t="str">
        <f t="shared" si="1"/>
        <v>411023********2547</v>
      </c>
      <c r="F8" s="7" t="s">
        <v>43</v>
      </c>
      <c r="G8" s="7" t="s">
        <v>23</v>
      </c>
      <c r="H8" s="11" t="s">
        <v>24</v>
      </c>
      <c r="I8" s="32" t="s">
        <v>25</v>
      </c>
      <c r="J8" s="11" t="s">
        <v>26</v>
      </c>
      <c r="K8" s="21" t="s">
        <v>27</v>
      </c>
      <c r="L8" s="11" t="s">
        <v>28</v>
      </c>
      <c r="M8" s="33">
        <v>465</v>
      </c>
      <c r="N8" s="23" t="s">
        <v>34</v>
      </c>
      <c r="O8" s="23" t="str">
        <f t="shared" si="2"/>
        <v>135****7582</v>
      </c>
      <c r="P8" s="7">
        <v>13569477582</v>
      </c>
      <c r="Q8" s="11" t="s">
        <v>31</v>
      </c>
      <c r="R8" s="10"/>
    </row>
    <row r="9" ht="33" customHeight="1" spans="1:18">
      <c r="A9" s="7">
        <v>6</v>
      </c>
      <c r="B9" s="29" t="s">
        <v>44</v>
      </c>
      <c r="C9" s="8" t="s">
        <v>21</v>
      </c>
      <c r="D9" s="7" t="str">
        <f t="shared" si="0"/>
        <v>1978.01</v>
      </c>
      <c r="E9" s="7" t="str">
        <f t="shared" si="1"/>
        <v>412725********4640</v>
      </c>
      <c r="F9" s="19" t="s">
        <v>45</v>
      </c>
      <c r="G9" s="7" t="s">
        <v>23</v>
      </c>
      <c r="H9" s="11" t="s">
        <v>24</v>
      </c>
      <c r="I9" s="32" t="s">
        <v>25</v>
      </c>
      <c r="J9" s="11" t="s">
        <v>26</v>
      </c>
      <c r="K9" s="21" t="s">
        <v>27</v>
      </c>
      <c r="L9" s="11" t="s">
        <v>28</v>
      </c>
      <c r="M9" s="33">
        <v>466</v>
      </c>
      <c r="N9" s="23" t="s">
        <v>34</v>
      </c>
      <c r="O9" s="23" t="str">
        <f t="shared" si="2"/>
        <v>185****6985</v>
      </c>
      <c r="P9" s="19">
        <v>18539086985</v>
      </c>
      <c r="Q9" s="11" t="s">
        <v>31</v>
      </c>
      <c r="R9" s="10"/>
    </row>
    <row r="10" ht="33" customHeight="1" spans="1:18">
      <c r="A10" s="7">
        <v>7</v>
      </c>
      <c r="B10" s="29" t="s">
        <v>46</v>
      </c>
      <c r="C10" s="8" t="s">
        <v>21</v>
      </c>
      <c r="D10" s="7" t="str">
        <f t="shared" si="0"/>
        <v>1978.09</v>
      </c>
      <c r="E10" s="7" t="str">
        <f t="shared" si="1"/>
        <v>411023********2522</v>
      </c>
      <c r="F10" s="17" t="s">
        <v>47</v>
      </c>
      <c r="G10" s="7" t="s">
        <v>23</v>
      </c>
      <c r="H10" s="11" t="s">
        <v>24</v>
      </c>
      <c r="I10" s="32" t="s">
        <v>25</v>
      </c>
      <c r="J10" s="11" t="s">
        <v>26</v>
      </c>
      <c r="K10" s="21" t="s">
        <v>27</v>
      </c>
      <c r="L10" s="11" t="s">
        <v>28</v>
      </c>
      <c r="M10" s="33">
        <v>467</v>
      </c>
      <c r="N10" s="35" t="s">
        <v>48</v>
      </c>
      <c r="O10" s="23" t="str">
        <f t="shared" si="2"/>
        <v>155****8882</v>
      </c>
      <c r="P10" s="17">
        <v>15537448882</v>
      </c>
      <c r="Q10" s="11" t="s">
        <v>31</v>
      </c>
      <c r="R10" s="10"/>
    </row>
    <row r="11" ht="33" customHeight="1" spans="1:18">
      <c r="A11" s="7">
        <v>8</v>
      </c>
      <c r="B11" s="29" t="s">
        <v>49</v>
      </c>
      <c r="C11" s="8" t="s">
        <v>21</v>
      </c>
      <c r="D11" s="7" t="str">
        <f t="shared" si="0"/>
        <v>1975.01</v>
      </c>
      <c r="E11" s="7" t="str">
        <f t="shared" si="1"/>
        <v>411023********2528</v>
      </c>
      <c r="F11" s="17" t="s">
        <v>50</v>
      </c>
      <c r="G11" s="7" t="s">
        <v>23</v>
      </c>
      <c r="H11" s="11" t="s">
        <v>24</v>
      </c>
      <c r="I11" s="32" t="s">
        <v>25</v>
      </c>
      <c r="J11" s="11" t="s">
        <v>26</v>
      </c>
      <c r="K11" s="21" t="s">
        <v>27</v>
      </c>
      <c r="L11" s="11" t="s">
        <v>28</v>
      </c>
      <c r="M11" s="33">
        <v>468</v>
      </c>
      <c r="N11" s="35" t="s">
        <v>40</v>
      </c>
      <c r="O11" s="23" t="str">
        <f t="shared" si="2"/>
        <v>152****0481</v>
      </c>
      <c r="P11" s="17">
        <v>15237410481</v>
      </c>
      <c r="Q11" s="11" t="s">
        <v>31</v>
      </c>
      <c r="R11" s="10"/>
    </row>
    <row r="12" ht="33" customHeight="1" spans="1:18">
      <c r="A12" s="7">
        <v>9</v>
      </c>
      <c r="B12" s="24" t="s">
        <v>51</v>
      </c>
      <c r="C12" s="8" t="s">
        <v>21</v>
      </c>
      <c r="D12" s="7" t="str">
        <f t="shared" si="0"/>
        <v>1976.06</v>
      </c>
      <c r="E12" s="7" t="str">
        <f t="shared" si="1"/>
        <v>411023********2520</v>
      </c>
      <c r="F12" s="7" t="s">
        <v>52</v>
      </c>
      <c r="G12" s="7" t="s">
        <v>23</v>
      </c>
      <c r="H12" s="11" t="s">
        <v>24</v>
      </c>
      <c r="I12" s="32" t="s">
        <v>25</v>
      </c>
      <c r="J12" s="11" t="s">
        <v>26</v>
      </c>
      <c r="K12" s="21" t="s">
        <v>27</v>
      </c>
      <c r="L12" s="11" t="s">
        <v>28</v>
      </c>
      <c r="M12" s="33">
        <v>469</v>
      </c>
      <c r="N12" s="35" t="s">
        <v>40</v>
      </c>
      <c r="O12" s="23" t="str">
        <f t="shared" si="2"/>
        <v>158****3375</v>
      </c>
      <c r="P12" s="7">
        <v>15893793375</v>
      </c>
      <c r="Q12" s="11" t="s">
        <v>31</v>
      </c>
      <c r="R12" s="10"/>
    </row>
    <row r="13" ht="33" customHeight="1" spans="1:18">
      <c r="A13" s="7">
        <v>10</v>
      </c>
      <c r="B13" s="24" t="s">
        <v>53</v>
      </c>
      <c r="C13" s="8" t="s">
        <v>21</v>
      </c>
      <c r="D13" s="7" t="str">
        <f t="shared" si="0"/>
        <v>1976.10</v>
      </c>
      <c r="E13" s="7" t="str">
        <f t="shared" si="1"/>
        <v>411023********5020</v>
      </c>
      <c r="F13" s="7" t="s">
        <v>54</v>
      </c>
      <c r="G13" s="7" t="s">
        <v>23</v>
      </c>
      <c r="H13" s="11" t="s">
        <v>24</v>
      </c>
      <c r="I13" s="32" t="s">
        <v>25</v>
      </c>
      <c r="J13" s="11" t="s">
        <v>26</v>
      </c>
      <c r="K13" s="21" t="s">
        <v>27</v>
      </c>
      <c r="L13" s="11" t="s">
        <v>28</v>
      </c>
      <c r="M13" s="33">
        <v>470</v>
      </c>
      <c r="N13" s="35" t="s">
        <v>55</v>
      </c>
      <c r="O13" s="23" t="str">
        <f t="shared" si="2"/>
        <v>136****3953</v>
      </c>
      <c r="P13" s="7">
        <v>13603743953</v>
      </c>
      <c r="Q13" s="11" t="s">
        <v>31</v>
      </c>
      <c r="R13" s="10"/>
    </row>
    <row r="14" ht="33" customHeight="1" spans="1:18">
      <c r="A14" s="7">
        <v>11</v>
      </c>
      <c r="B14" s="29" t="s">
        <v>56</v>
      </c>
      <c r="C14" s="8" t="s">
        <v>21</v>
      </c>
      <c r="D14" s="7" t="str">
        <f t="shared" si="0"/>
        <v>1971.07</v>
      </c>
      <c r="E14" s="7" t="str">
        <f t="shared" si="1"/>
        <v>411023********3589</v>
      </c>
      <c r="F14" s="19" t="s">
        <v>57</v>
      </c>
      <c r="G14" s="7" t="s">
        <v>23</v>
      </c>
      <c r="H14" s="11" t="s">
        <v>24</v>
      </c>
      <c r="I14" s="32" t="s">
        <v>25</v>
      </c>
      <c r="J14" s="11" t="s">
        <v>26</v>
      </c>
      <c r="K14" s="21" t="s">
        <v>27</v>
      </c>
      <c r="L14" s="11" t="s">
        <v>28</v>
      </c>
      <c r="M14" s="33">
        <v>471</v>
      </c>
      <c r="N14" s="35" t="s">
        <v>58</v>
      </c>
      <c r="O14" s="23" t="str">
        <f t="shared" si="2"/>
        <v>188****7117</v>
      </c>
      <c r="P14" s="19" t="s">
        <v>59</v>
      </c>
      <c r="Q14" s="11" t="s">
        <v>31</v>
      </c>
      <c r="R14" s="10"/>
    </row>
    <row r="15" ht="33" customHeight="1" spans="1:18">
      <c r="A15" s="7">
        <v>12</v>
      </c>
      <c r="B15" s="29" t="s">
        <v>60</v>
      </c>
      <c r="C15" s="8" t="s">
        <v>21</v>
      </c>
      <c r="D15" s="7" t="str">
        <f t="shared" si="0"/>
        <v>1983.01</v>
      </c>
      <c r="E15" s="7" t="str">
        <f t="shared" si="1"/>
        <v>411023********2041</v>
      </c>
      <c r="F15" s="17" t="s">
        <v>61</v>
      </c>
      <c r="G15" s="7" t="s">
        <v>23</v>
      </c>
      <c r="H15" s="11" t="s">
        <v>24</v>
      </c>
      <c r="I15" s="32" t="s">
        <v>25</v>
      </c>
      <c r="J15" s="11" t="s">
        <v>26</v>
      </c>
      <c r="K15" s="21" t="s">
        <v>27</v>
      </c>
      <c r="L15" s="11" t="s">
        <v>28</v>
      </c>
      <c r="M15" s="33">
        <v>472</v>
      </c>
      <c r="N15" s="35" t="s">
        <v>62</v>
      </c>
      <c r="O15" s="23" t="str">
        <f t="shared" si="2"/>
        <v>158****6742</v>
      </c>
      <c r="P15" s="17">
        <v>15893796742</v>
      </c>
      <c r="Q15" s="11" t="s">
        <v>31</v>
      </c>
      <c r="R15" s="10"/>
    </row>
    <row r="16" ht="33" customHeight="1" spans="1:18">
      <c r="A16" s="7">
        <v>13</v>
      </c>
      <c r="B16" s="36" t="s">
        <v>63</v>
      </c>
      <c r="C16" s="8" t="s">
        <v>21</v>
      </c>
      <c r="D16" s="7" t="str">
        <f t="shared" si="0"/>
        <v>1970.04</v>
      </c>
      <c r="E16" s="7" t="str">
        <f t="shared" si="1"/>
        <v>411023********2561</v>
      </c>
      <c r="F16" s="9" t="s">
        <v>64</v>
      </c>
      <c r="G16" s="7" t="s">
        <v>23</v>
      </c>
      <c r="H16" s="11" t="s">
        <v>24</v>
      </c>
      <c r="I16" s="32" t="s">
        <v>25</v>
      </c>
      <c r="J16" s="11" t="s">
        <v>26</v>
      </c>
      <c r="K16" s="21" t="s">
        <v>27</v>
      </c>
      <c r="L16" s="11" t="s">
        <v>28</v>
      </c>
      <c r="M16" s="33">
        <v>473</v>
      </c>
      <c r="N16" s="35" t="s">
        <v>65</v>
      </c>
      <c r="O16" s="23" t="str">
        <f t="shared" si="2"/>
        <v>137****8907</v>
      </c>
      <c r="P16" s="9" t="s">
        <v>66</v>
      </c>
      <c r="Q16" s="11" t="s">
        <v>31</v>
      </c>
      <c r="R16" s="10"/>
    </row>
    <row r="17" ht="33" customHeight="1" spans="1:18">
      <c r="A17" s="7">
        <v>14</v>
      </c>
      <c r="B17" s="29" t="s">
        <v>67</v>
      </c>
      <c r="C17" s="8" t="s">
        <v>21</v>
      </c>
      <c r="D17" s="7" t="str">
        <f t="shared" si="0"/>
        <v>1978.08</v>
      </c>
      <c r="E17" s="7" t="str">
        <f t="shared" si="1"/>
        <v>411023********652x</v>
      </c>
      <c r="F17" s="19" t="s">
        <v>68</v>
      </c>
      <c r="G17" s="7" t="s">
        <v>23</v>
      </c>
      <c r="H17" s="11" t="s">
        <v>24</v>
      </c>
      <c r="I17" s="32" t="s">
        <v>25</v>
      </c>
      <c r="J17" s="11" t="s">
        <v>26</v>
      </c>
      <c r="K17" s="21" t="s">
        <v>27</v>
      </c>
      <c r="L17" s="11" t="s">
        <v>28</v>
      </c>
      <c r="M17" s="33">
        <v>474</v>
      </c>
      <c r="N17" s="35" t="s">
        <v>69</v>
      </c>
      <c r="O17" s="23" t="str">
        <f t="shared" si="2"/>
        <v>151****5549</v>
      </c>
      <c r="P17" s="19">
        <v>15137495549</v>
      </c>
      <c r="Q17" s="11" t="s">
        <v>31</v>
      </c>
      <c r="R17" s="10"/>
    </row>
    <row r="18" ht="33" customHeight="1" spans="1:18">
      <c r="A18" s="7">
        <v>15</v>
      </c>
      <c r="B18" s="24" t="s">
        <v>70</v>
      </c>
      <c r="C18" s="8" t="s">
        <v>21</v>
      </c>
      <c r="D18" s="7" t="str">
        <f t="shared" si="0"/>
        <v>1976.09</v>
      </c>
      <c r="E18" s="7" t="str">
        <f t="shared" si="1"/>
        <v>411023********2528</v>
      </c>
      <c r="F18" s="9" t="s">
        <v>71</v>
      </c>
      <c r="G18" s="7" t="s">
        <v>23</v>
      </c>
      <c r="H18" s="11" t="s">
        <v>24</v>
      </c>
      <c r="I18" s="32" t="s">
        <v>25</v>
      </c>
      <c r="J18" s="11" t="s">
        <v>26</v>
      </c>
      <c r="K18" s="21" t="s">
        <v>27</v>
      </c>
      <c r="L18" s="11" t="s">
        <v>28</v>
      </c>
      <c r="M18" s="33">
        <v>475</v>
      </c>
      <c r="N18" s="35" t="s">
        <v>72</v>
      </c>
      <c r="O18" s="23" t="str">
        <f t="shared" si="2"/>
        <v>159****1528</v>
      </c>
      <c r="P18" s="7">
        <v>15939901528</v>
      </c>
      <c r="Q18" s="11" t="s">
        <v>31</v>
      </c>
      <c r="R18" s="10"/>
    </row>
    <row r="19" ht="33" customHeight="1" spans="1:18">
      <c r="A19" s="7">
        <v>16</v>
      </c>
      <c r="B19" s="36" t="s">
        <v>73</v>
      </c>
      <c r="C19" s="8" t="s">
        <v>21</v>
      </c>
      <c r="D19" s="7" t="str">
        <f t="shared" si="0"/>
        <v>1975.03</v>
      </c>
      <c r="E19" s="7" t="str">
        <f t="shared" si="1"/>
        <v>411023********2564</v>
      </c>
      <c r="F19" s="9" t="s">
        <v>74</v>
      </c>
      <c r="G19" s="7" t="s">
        <v>23</v>
      </c>
      <c r="H19" s="11" t="s">
        <v>24</v>
      </c>
      <c r="I19" s="32" t="s">
        <v>25</v>
      </c>
      <c r="J19" s="11" t="s">
        <v>26</v>
      </c>
      <c r="K19" s="21" t="s">
        <v>27</v>
      </c>
      <c r="L19" s="11" t="s">
        <v>28</v>
      </c>
      <c r="M19" s="33">
        <v>476</v>
      </c>
      <c r="N19" s="35" t="s">
        <v>75</v>
      </c>
      <c r="O19" s="23" t="str">
        <f t="shared" si="2"/>
        <v>136****6551</v>
      </c>
      <c r="P19" s="9" t="s">
        <v>76</v>
      </c>
      <c r="Q19" s="11" t="s">
        <v>31</v>
      </c>
      <c r="R19" s="10"/>
    </row>
    <row r="20" ht="33" customHeight="1" spans="1:18">
      <c r="A20" s="7">
        <v>17</v>
      </c>
      <c r="B20" s="29" t="s">
        <v>77</v>
      </c>
      <c r="C20" s="8" t="s">
        <v>21</v>
      </c>
      <c r="D20" s="7" t="str">
        <f t="shared" si="0"/>
        <v>1971.06</v>
      </c>
      <c r="E20" s="7" t="str">
        <f t="shared" si="1"/>
        <v>411023********2569</v>
      </c>
      <c r="F20" s="17" t="s">
        <v>78</v>
      </c>
      <c r="G20" s="7" t="s">
        <v>23</v>
      </c>
      <c r="H20" s="11" t="s">
        <v>24</v>
      </c>
      <c r="I20" s="32" t="s">
        <v>25</v>
      </c>
      <c r="J20" s="11" t="s">
        <v>26</v>
      </c>
      <c r="K20" s="21" t="s">
        <v>27</v>
      </c>
      <c r="L20" s="11" t="s">
        <v>28</v>
      </c>
      <c r="M20" s="33">
        <v>477</v>
      </c>
      <c r="N20" s="35" t="s">
        <v>79</v>
      </c>
      <c r="O20" s="23" t="str">
        <f t="shared" si="2"/>
        <v>135****2135</v>
      </c>
      <c r="P20" s="17">
        <v>13569932135</v>
      </c>
      <c r="Q20" s="11" t="s">
        <v>31</v>
      </c>
      <c r="R20" s="10"/>
    </row>
    <row r="21" ht="33" customHeight="1" spans="1:18">
      <c r="A21" s="7">
        <v>18</v>
      </c>
      <c r="B21" s="29" t="s">
        <v>80</v>
      </c>
      <c r="C21" s="8" t="s">
        <v>21</v>
      </c>
      <c r="D21" s="7" t="str">
        <f t="shared" si="0"/>
        <v>1976.07</v>
      </c>
      <c r="E21" s="7" t="str">
        <f t="shared" si="1"/>
        <v>411023********2523</v>
      </c>
      <c r="F21" s="9" t="s">
        <v>81</v>
      </c>
      <c r="G21" s="7" t="s">
        <v>23</v>
      </c>
      <c r="H21" s="11" t="s">
        <v>24</v>
      </c>
      <c r="I21" s="32" t="s">
        <v>25</v>
      </c>
      <c r="J21" s="11" t="s">
        <v>26</v>
      </c>
      <c r="K21" s="21" t="s">
        <v>27</v>
      </c>
      <c r="L21" s="11" t="s">
        <v>28</v>
      </c>
      <c r="M21" s="33">
        <v>478</v>
      </c>
      <c r="N21" s="35" t="s">
        <v>40</v>
      </c>
      <c r="O21" s="23" t="str">
        <f t="shared" si="2"/>
        <v>132****6636</v>
      </c>
      <c r="P21" s="7">
        <v>13298446636</v>
      </c>
      <c r="Q21" s="11" t="s">
        <v>31</v>
      </c>
      <c r="R21" s="10"/>
    </row>
    <row r="22" ht="33" customHeight="1" spans="1:18">
      <c r="A22" s="7">
        <v>19</v>
      </c>
      <c r="B22" s="29" t="s">
        <v>82</v>
      </c>
      <c r="C22" s="8" t="s">
        <v>21</v>
      </c>
      <c r="D22" s="7" t="str">
        <f t="shared" si="0"/>
        <v>1987.10</v>
      </c>
      <c r="E22" s="7" t="str">
        <f t="shared" si="1"/>
        <v>411023********1062</v>
      </c>
      <c r="F22" s="19" t="s">
        <v>83</v>
      </c>
      <c r="G22" s="7" t="s">
        <v>23</v>
      </c>
      <c r="H22" s="11" t="s">
        <v>24</v>
      </c>
      <c r="I22" s="32" t="s">
        <v>25</v>
      </c>
      <c r="J22" s="11" t="s">
        <v>26</v>
      </c>
      <c r="K22" s="21" t="s">
        <v>27</v>
      </c>
      <c r="L22" s="11" t="s">
        <v>28</v>
      </c>
      <c r="M22" s="33">
        <v>479</v>
      </c>
      <c r="N22" s="35" t="s">
        <v>84</v>
      </c>
      <c r="O22" s="23" t="str">
        <f t="shared" si="2"/>
        <v>189****5078</v>
      </c>
      <c r="P22" s="19">
        <v>18939115078</v>
      </c>
      <c r="Q22" s="11" t="s">
        <v>31</v>
      </c>
      <c r="R22" s="10"/>
    </row>
    <row r="23" ht="33" customHeight="1" spans="1:18">
      <c r="A23" s="7">
        <v>20</v>
      </c>
      <c r="B23" s="29" t="s">
        <v>85</v>
      </c>
      <c r="C23" s="8" t="s">
        <v>21</v>
      </c>
      <c r="D23" s="7" t="str">
        <f t="shared" si="0"/>
        <v>1972.01</v>
      </c>
      <c r="E23" s="7" t="str">
        <f t="shared" si="1"/>
        <v>411023********2526</v>
      </c>
      <c r="F23" s="17" t="s">
        <v>86</v>
      </c>
      <c r="G23" s="7" t="s">
        <v>23</v>
      </c>
      <c r="H23" s="11" t="s">
        <v>24</v>
      </c>
      <c r="I23" s="32" t="s">
        <v>25</v>
      </c>
      <c r="J23" s="11" t="s">
        <v>26</v>
      </c>
      <c r="K23" s="21" t="s">
        <v>27</v>
      </c>
      <c r="L23" s="11" t="s">
        <v>28</v>
      </c>
      <c r="M23" s="33">
        <v>480</v>
      </c>
      <c r="N23" s="35" t="s">
        <v>87</v>
      </c>
      <c r="O23" s="23" t="str">
        <f t="shared" si="2"/>
        <v>138****1498</v>
      </c>
      <c r="P23" s="17">
        <v>13837421498</v>
      </c>
      <c r="Q23" s="11" t="s">
        <v>31</v>
      </c>
      <c r="R23" s="10"/>
    </row>
    <row r="24" ht="33" customHeight="1" spans="1:18">
      <c r="A24" s="7">
        <v>21</v>
      </c>
      <c r="B24" s="29" t="s">
        <v>88</v>
      </c>
      <c r="C24" s="8" t="s">
        <v>21</v>
      </c>
      <c r="D24" s="7" t="str">
        <f t="shared" si="0"/>
        <v>1970.03</v>
      </c>
      <c r="E24" s="7" t="str">
        <f t="shared" si="1"/>
        <v>411023********2586</v>
      </c>
      <c r="F24" s="19" t="s">
        <v>89</v>
      </c>
      <c r="G24" s="7" t="s">
        <v>23</v>
      </c>
      <c r="H24" s="11" t="s">
        <v>24</v>
      </c>
      <c r="I24" s="32" t="s">
        <v>25</v>
      </c>
      <c r="J24" s="11" t="s">
        <v>26</v>
      </c>
      <c r="K24" s="21" t="s">
        <v>27</v>
      </c>
      <c r="L24" s="11" t="s">
        <v>28</v>
      </c>
      <c r="M24" s="33">
        <v>481</v>
      </c>
      <c r="N24" s="35" t="s">
        <v>34</v>
      </c>
      <c r="O24" s="23" t="str">
        <f t="shared" si="2"/>
        <v>135****5312</v>
      </c>
      <c r="P24" s="19">
        <v>13569985312</v>
      </c>
      <c r="Q24" s="11" t="s">
        <v>31</v>
      </c>
      <c r="R24" s="10"/>
    </row>
  </sheetData>
  <mergeCells count="4">
    <mergeCell ref="A1:R1"/>
    <mergeCell ref="A2:H2"/>
    <mergeCell ref="L2:M2"/>
    <mergeCell ref="O2:R2"/>
  </mergeCells>
  <pageMargins left="0.275" right="0.236111111111111" top="0.196527777777778" bottom="0.314583333333333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workbookViewId="0">
      <selection activeCell="O2" sqref="O2:R2"/>
    </sheetView>
  </sheetViews>
  <sheetFormatPr defaultColWidth="9" defaultRowHeight="13.5"/>
  <cols>
    <col min="1" max="1" width="3.625" style="1" customWidth="1"/>
    <col min="2" max="2" width="7.25" style="1" customWidth="1"/>
    <col min="3" max="3" width="3.625" style="1" customWidth="1"/>
    <col min="4" max="4" width="8" style="1" customWidth="1"/>
    <col min="5" max="5" width="17.875" style="1" customWidth="1"/>
    <col min="6" max="6" width="18.125" style="1" hidden="1" customWidth="1"/>
    <col min="7" max="7" width="5" style="1" customWidth="1"/>
    <col min="8" max="8" width="8.375" style="1" customWidth="1"/>
    <col min="9" max="9" width="8.625" style="1" customWidth="1"/>
    <col min="10" max="10" width="7.5" style="1" customWidth="1"/>
    <col min="11" max="11" width="11" style="1" customWidth="1"/>
    <col min="12" max="12" width="6" style="1" customWidth="1"/>
    <col min="13" max="13" width="15.875" style="1" customWidth="1"/>
    <col min="14" max="15" width="10.25" style="1" customWidth="1"/>
    <col min="16" max="16" width="11.5" style="1" hidden="1" customWidth="1"/>
    <col min="17" max="17" width="9.625" style="1" customWidth="1"/>
    <col min="18" max="18" width="4.625" style="1" customWidth="1"/>
    <col min="19" max="16384" width="9" style="1"/>
  </cols>
  <sheetData>
    <row r="1" ht="33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0.1" customHeight="1" spans="1:18">
      <c r="A2" s="4" t="s">
        <v>1</v>
      </c>
      <c r="B2" s="4"/>
      <c r="C2" s="4"/>
      <c r="D2" s="4"/>
      <c r="E2" s="4"/>
      <c r="F2" s="4"/>
      <c r="G2" s="4"/>
      <c r="H2" s="4"/>
      <c r="I2" s="20"/>
      <c r="J2" s="20"/>
      <c r="K2" s="20"/>
      <c r="L2" s="4" t="s">
        <v>2</v>
      </c>
      <c r="M2" s="4"/>
      <c r="N2" s="20"/>
      <c r="O2" s="5" t="s">
        <v>3</v>
      </c>
      <c r="P2" s="5"/>
      <c r="Q2" s="5"/>
      <c r="R2" s="5"/>
    </row>
    <row r="3" ht="39.95" customHeight="1" spans="1:18">
      <c r="A3" s="34" t="s">
        <v>4</v>
      </c>
      <c r="B3" s="34" t="s">
        <v>5</v>
      </c>
      <c r="C3" s="34" t="s">
        <v>6</v>
      </c>
      <c r="D3" s="34" t="s">
        <v>7</v>
      </c>
      <c r="E3" s="34" t="s">
        <v>8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17</v>
      </c>
      <c r="Q3" s="34" t="s">
        <v>18</v>
      </c>
      <c r="R3" s="34" t="s">
        <v>19</v>
      </c>
    </row>
    <row r="4" ht="33" customHeight="1" spans="1:18">
      <c r="A4" s="7">
        <v>1</v>
      </c>
      <c r="B4" s="24" t="s">
        <v>90</v>
      </c>
      <c r="C4" s="8" t="s">
        <v>21</v>
      </c>
      <c r="D4" s="7" t="str">
        <f t="shared" ref="D4:D15" si="0">MID(F4,7,4)&amp;"."&amp;MID(F4,11,2)</f>
        <v>1992.09</v>
      </c>
      <c r="E4" s="7" t="str">
        <f>REPLACE(F4,7,8,"********")</f>
        <v>411023********1067</v>
      </c>
      <c r="F4" s="7" t="s">
        <v>91</v>
      </c>
      <c r="G4" s="7" t="s">
        <v>23</v>
      </c>
      <c r="H4" s="11" t="s">
        <v>24</v>
      </c>
      <c r="I4" s="32" t="s">
        <v>25</v>
      </c>
      <c r="J4" s="11" t="s">
        <v>92</v>
      </c>
      <c r="K4" s="21" t="s">
        <v>93</v>
      </c>
      <c r="L4" s="11" t="s">
        <v>28</v>
      </c>
      <c r="M4" s="33">
        <v>449</v>
      </c>
      <c r="N4" s="35" t="s">
        <v>94</v>
      </c>
      <c r="O4" s="35" t="str">
        <f>REPLACE(P4,4,4,"****")</f>
        <v>137****0573</v>
      </c>
      <c r="P4" s="7">
        <v>13700890573</v>
      </c>
      <c r="Q4" s="11" t="s">
        <v>31</v>
      </c>
      <c r="R4" s="10"/>
    </row>
    <row r="5" ht="33" customHeight="1" spans="1:18">
      <c r="A5" s="7">
        <v>2</v>
      </c>
      <c r="B5" s="25" t="s">
        <v>95</v>
      </c>
      <c r="C5" s="8" t="s">
        <v>21</v>
      </c>
      <c r="D5" s="7" t="str">
        <f t="shared" si="0"/>
        <v>1979.07</v>
      </c>
      <c r="E5" s="7" t="str">
        <f t="shared" ref="E5:E15" si="1">REPLACE(F5,7,8,"********")</f>
        <v>411023********2043</v>
      </c>
      <c r="F5" s="7" t="s">
        <v>96</v>
      </c>
      <c r="G5" s="7" t="s">
        <v>23</v>
      </c>
      <c r="H5" s="11" t="s">
        <v>24</v>
      </c>
      <c r="I5" s="32" t="s">
        <v>25</v>
      </c>
      <c r="J5" s="11" t="s">
        <v>92</v>
      </c>
      <c r="K5" s="21" t="s">
        <v>93</v>
      </c>
      <c r="L5" s="11" t="s">
        <v>28</v>
      </c>
      <c r="M5" s="33">
        <v>450</v>
      </c>
      <c r="N5" s="35" t="s">
        <v>94</v>
      </c>
      <c r="O5" s="35" t="str">
        <f t="shared" ref="O5:O15" si="2">REPLACE(P5,4,4,"****")</f>
        <v>137****8194</v>
      </c>
      <c r="P5" s="7">
        <v>13782388194</v>
      </c>
      <c r="Q5" s="11" t="s">
        <v>31</v>
      </c>
      <c r="R5" s="10"/>
    </row>
    <row r="6" ht="33" customHeight="1" spans="1:18">
      <c r="A6" s="7">
        <v>3</v>
      </c>
      <c r="B6" s="24" t="s">
        <v>97</v>
      </c>
      <c r="C6" s="8" t="s">
        <v>21</v>
      </c>
      <c r="D6" s="7" t="str">
        <f t="shared" si="0"/>
        <v>1974.09</v>
      </c>
      <c r="E6" s="7" t="str">
        <f t="shared" si="1"/>
        <v>411023********2021</v>
      </c>
      <c r="F6" s="7" t="s">
        <v>98</v>
      </c>
      <c r="G6" s="7" t="s">
        <v>23</v>
      </c>
      <c r="H6" s="11" t="s">
        <v>24</v>
      </c>
      <c r="I6" s="32" t="s">
        <v>25</v>
      </c>
      <c r="J6" s="11" t="s">
        <v>92</v>
      </c>
      <c r="K6" s="21" t="s">
        <v>93</v>
      </c>
      <c r="L6" s="11" t="s">
        <v>28</v>
      </c>
      <c r="M6" s="33">
        <v>451</v>
      </c>
      <c r="N6" s="35" t="s">
        <v>94</v>
      </c>
      <c r="O6" s="35" t="str">
        <f t="shared" si="2"/>
        <v>187****5798</v>
      </c>
      <c r="P6" s="7">
        <v>18749585798</v>
      </c>
      <c r="Q6" s="11" t="s">
        <v>31</v>
      </c>
      <c r="R6" s="10"/>
    </row>
    <row r="7" ht="33" customHeight="1" spans="1:18">
      <c r="A7" s="7">
        <v>4</v>
      </c>
      <c r="B7" s="26" t="s">
        <v>99</v>
      </c>
      <c r="C7" s="8" t="s">
        <v>21</v>
      </c>
      <c r="D7" s="7" t="str">
        <f t="shared" si="0"/>
        <v>1977.04</v>
      </c>
      <c r="E7" s="7" t="str">
        <f t="shared" si="1"/>
        <v>411002********452X</v>
      </c>
      <c r="F7" s="7" t="s">
        <v>100</v>
      </c>
      <c r="G7" s="7" t="s">
        <v>23</v>
      </c>
      <c r="H7" s="11" t="s">
        <v>24</v>
      </c>
      <c r="I7" s="32" t="s">
        <v>25</v>
      </c>
      <c r="J7" s="11" t="s">
        <v>92</v>
      </c>
      <c r="K7" s="21" t="s">
        <v>93</v>
      </c>
      <c r="L7" s="11" t="s">
        <v>28</v>
      </c>
      <c r="M7" s="33">
        <v>452</v>
      </c>
      <c r="N7" s="35" t="s">
        <v>94</v>
      </c>
      <c r="O7" s="35" t="str">
        <f t="shared" si="2"/>
        <v>134****9218</v>
      </c>
      <c r="P7" s="7">
        <v>13462139218</v>
      </c>
      <c r="Q7" s="11" t="s">
        <v>31</v>
      </c>
      <c r="R7" s="10"/>
    </row>
    <row r="8" ht="33" customHeight="1" spans="1:18">
      <c r="A8" s="7">
        <v>5</v>
      </c>
      <c r="B8" s="27" t="s">
        <v>101</v>
      </c>
      <c r="C8" s="8" t="s">
        <v>21</v>
      </c>
      <c r="D8" s="7" t="str">
        <f t="shared" si="0"/>
        <v>1989.11</v>
      </c>
      <c r="E8" s="7" t="str">
        <f t="shared" si="1"/>
        <v>411023********2083</v>
      </c>
      <c r="F8" s="7" t="s">
        <v>102</v>
      </c>
      <c r="G8" s="7" t="s">
        <v>23</v>
      </c>
      <c r="H8" s="11" t="s">
        <v>24</v>
      </c>
      <c r="I8" s="32" t="s">
        <v>25</v>
      </c>
      <c r="J8" s="11" t="s">
        <v>92</v>
      </c>
      <c r="K8" s="21" t="s">
        <v>93</v>
      </c>
      <c r="L8" s="11" t="s">
        <v>28</v>
      </c>
      <c r="M8" s="33">
        <v>453</v>
      </c>
      <c r="N8" s="35" t="s">
        <v>94</v>
      </c>
      <c r="O8" s="35" t="str">
        <f t="shared" si="2"/>
        <v>151****0735</v>
      </c>
      <c r="P8" s="7">
        <v>15136820735</v>
      </c>
      <c r="Q8" s="11" t="s">
        <v>31</v>
      </c>
      <c r="R8" s="10"/>
    </row>
    <row r="9" ht="33" customHeight="1" spans="1:18">
      <c r="A9" s="7">
        <v>6</v>
      </c>
      <c r="B9" s="24" t="s">
        <v>103</v>
      </c>
      <c r="C9" s="8" t="s">
        <v>21</v>
      </c>
      <c r="D9" s="7" t="str">
        <f t="shared" si="0"/>
        <v>1987.09</v>
      </c>
      <c r="E9" s="7" t="str">
        <f t="shared" si="1"/>
        <v>411023********1545</v>
      </c>
      <c r="F9" s="7" t="s">
        <v>104</v>
      </c>
      <c r="G9" s="7" t="s">
        <v>23</v>
      </c>
      <c r="H9" s="11" t="s">
        <v>24</v>
      </c>
      <c r="I9" s="32" t="s">
        <v>25</v>
      </c>
      <c r="J9" s="11" t="s">
        <v>92</v>
      </c>
      <c r="K9" s="21" t="s">
        <v>93</v>
      </c>
      <c r="L9" s="11" t="s">
        <v>28</v>
      </c>
      <c r="M9" s="33">
        <v>454</v>
      </c>
      <c r="N9" s="35" t="s">
        <v>94</v>
      </c>
      <c r="O9" s="35" t="str">
        <f t="shared" si="2"/>
        <v>138****6431</v>
      </c>
      <c r="P9" s="7">
        <v>13837436431</v>
      </c>
      <c r="Q9" s="11" t="s">
        <v>31</v>
      </c>
      <c r="R9" s="10"/>
    </row>
    <row r="10" ht="33" customHeight="1" spans="1:18">
      <c r="A10" s="7">
        <v>7</v>
      </c>
      <c r="B10" s="24" t="s">
        <v>105</v>
      </c>
      <c r="C10" s="8" t="s">
        <v>21</v>
      </c>
      <c r="D10" s="7" t="str">
        <f t="shared" si="0"/>
        <v>1976.11</v>
      </c>
      <c r="E10" s="7" t="str">
        <f t="shared" si="1"/>
        <v>411023********2028</v>
      </c>
      <c r="F10" s="7" t="s">
        <v>106</v>
      </c>
      <c r="G10" s="7" t="s">
        <v>23</v>
      </c>
      <c r="H10" s="11" t="s">
        <v>24</v>
      </c>
      <c r="I10" s="32" t="s">
        <v>25</v>
      </c>
      <c r="J10" s="11" t="s">
        <v>92</v>
      </c>
      <c r="K10" s="21" t="s">
        <v>93</v>
      </c>
      <c r="L10" s="11" t="s">
        <v>28</v>
      </c>
      <c r="M10" s="33">
        <v>455</v>
      </c>
      <c r="N10" s="35" t="s">
        <v>94</v>
      </c>
      <c r="O10" s="35" t="str">
        <f t="shared" si="2"/>
        <v>159****2832</v>
      </c>
      <c r="P10" s="7">
        <v>15939912832</v>
      </c>
      <c r="Q10" s="11" t="s">
        <v>31</v>
      </c>
      <c r="R10" s="10"/>
    </row>
    <row r="11" ht="33" customHeight="1" spans="1:18">
      <c r="A11" s="7">
        <v>8</v>
      </c>
      <c r="B11" s="28" t="s">
        <v>107</v>
      </c>
      <c r="C11" s="8" t="s">
        <v>21</v>
      </c>
      <c r="D11" s="7" t="str">
        <f t="shared" si="0"/>
        <v>1984.10</v>
      </c>
      <c r="E11" s="7" t="str">
        <f t="shared" si="1"/>
        <v>411023********2045</v>
      </c>
      <c r="F11" s="7" t="s">
        <v>108</v>
      </c>
      <c r="G11" s="7" t="s">
        <v>23</v>
      </c>
      <c r="H11" s="11" t="s">
        <v>24</v>
      </c>
      <c r="I11" s="32" t="s">
        <v>25</v>
      </c>
      <c r="J11" s="11" t="s">
        <v>92</v>
      </c>
      <c r="K11" s="21" t="s">
        <v>93</v>
      </c>
      <c r="L11" s="11" t="s">
        <v>28</v>
      </c>
      <c r="M11" s="33">
        <v>456</v>
      </c>
      <c r="N11" s="35" t="s">
        <v>94</v>
      </c>
      <c r="O11" s="35" t="str">
        <f t="shared" si="2"/>
        <v>159****0119</v>
      </c>
      <c r="P11" s="7">
        <v>15937450119</v>
      </c>
      <c r="Q11" s="11" t="s">
        <v>31</v>
      </c>
      <c r="R11" s="10"/>
    </row>
    <row r="12" ht="33" customHeight="1" spans="1:18">
      <c r="A12" s="7">
        <v>9</v>
      </c>
      <c r="B12" s="28" t="s">
        <v>109</v>
      </c>
      <c r="C12" s="8" t="s">
        <v>21</v>
      </c>
      <c r="D12" s="7" t="str">
        <f t="shared" si="0"/>
        <v>1987.11</v>
      </c>
      <c r="E12" s="7" t="str">
        <f t="shared" si="1"/>
        <v>413023********0087</v>
      </c>
      <c r="F12" s="7" t="s">
        <v>110</v>
      </c>
      <c r="G12" s="7" t="s">
        <v>23</v>
      </c>
      <c r="H12" s="11" t="s">
        <v>24</v>
      </c>
      <c r="I12" s="32" t="s">
        <v>25</v>
      </c>
      <c r="J12" s="11" t="s">
        <v>92</v>
      </c>
      <c r="K12" s="21" t="s">
        <v>93</v>
      </c>
      <c r="L12" s="11" t="s">
        <v>28</v>
      </c>
      <c r="M12" s="33">
        <v>457</v>
      </c>
      <c r="N12" s="35" t="s">
        <v>111</v>
      </c>
      <c r="O12" s="35" t="str">
        <f t="shared" si="2"/>
        <v>134****8807</v>
      </c>
      <c r="P12" s="7">
        <v>13409388807</v>
      </c>
      <c r="Q12" s="11" t="s">
        <v>31</v>
      </c>
      <c r="R12" s="10"/>
    </row>
    <row r="13" ht="33" customHeight="1" spans="1:18">
      <c r="A13" s="7">
        <v>10</v>
      </c>
      <c r="B13" s="28" t="s">
        <v>112</v>
      </c>
      <c r="C13" s="8" t="s">
        <v>21</v>
      </c>
      <c r="D13" s="7" t="str">
        <f t="shared" si="0"/>
        <v>1974.04</v>
      </c>
      <c r="E13" s="7" t="str">
        <f t="shared" si="1"/>
        <v>411002********4549</v>
      </c>
      <c r="F13" s="7" t="s">
        <v>113</v>
      </c>
      <c r="G13" s="7" t="s">
        <v>23</v>
      </c>
      <c r="H13" s="11" t="s">
        <v>24</v>
      </c>
      <c r="I13" s="32" t="s">
        <v>25</v>
      </c>
      <c r="J13" s="11" t="s">
        <v>92</v>
      </c>
      <c r="K13" s="21" t="s">
        <v>93</v>
      </c>
      <c r="L13" s="11" t="s">
        <v>28</v>
      </c>
      <c r="M13" s="33">
        <v>458</v>
      </c>
      <c r="N13" s="35" t="s">
        <v>94</v>
      </c>
      <c r="O13" s="35" t="str">
        <f t="shared" si="2"/>
        <v>137****2844</v>
      </c>
      <c r="P13" s="7">
        <v>13782362844</v>
      </c>
      <c r="Q13" s="11" t="s">
        <v>31</v>
      </c>
      <c r="R13" s="10"/>
    </row>
    <row r="14" ht="33" customHeight="1" spans="1:18">
      <c r="A14" s="7">
        <v>11</v>
      </c>
      <c r="B14" s="24" t="s">
        <v>114</v>
      </c>
      <c r="C14" s="8" t="s">
        <v>21</v>
      </c>
      <c r="D14" s="7" t="str">
        <f t="shared" si="0"/>
        <v>1984.03</v>
      </c>
      <c r="E14" s="7" t="str">
        <f t="shared" si="1"/>
        <v>411023********2020</v>
      </c>
      <c r="F14" s="7" t="s">
        <v>115</v>
      </c>
      <c r="G14" s="7" t="s">
        <v>23</v>
      </c>
      <c r="H14" s="11" t="s">
        <v>24</v>
      </c>
      <c r="I14" s="32" t="s">
        <v>25</v>
      </c>
      <c r="J14" s="11" t="s">
        <v>92</v>
      </c>
      <c r="K14" s="21" t="s">
        <v>93</v>
      </c>
      <c r="L14" s="11" t="s">
        <v>28</v>
      </c>
      <c r="M14" s="33">
        <v>459</v>
      </c>
      <c r="N14" s="35" t="s">
        <v>94</v>
      </c>
      <c r="O14" s="35" t="str">
        <f t="shared" si="2"/>
        <v>138****4872</v>
      </c>
      <c r="P14" s="7">
        <v>13837434872</v>
      </c>
      <c r="Q14" s="11" t="s">
        <v>31</v>
      </c>
      <c r="R14" s="10"/>
    </row>
    <row r="15" ht="33" customHeight="1" spans="1:18">
      <c r="A15" s="7">
        <v>12</v>
      </c>
      <c r="B15" s="25" t="s">
        <v>116</v>
      </c>
      <c r="C15" s="8" t="s">
        <v>21</v>
      </c>
      <c r="D15" s="7" t="str">
        <f t="shared" si="0"/>
        <v>1986.12</v>
      </c>
      <c r="E15" s="7" t="str">
        <f t="shared" si="1"/>
        <v>411023********1088</v>
      </c>
      <c r="F15" s="7" t="s">
        <v>117</v>
      </c>
      <c r="G15" s="7" t="s">
        <v>23</v>
      </c>
      <c r="H15" s="11" t="s">
        <v>24</v>
      </c>
      <c r="I15" s="32" t="s">
        <v>25</v>
      </c>
      <c r="J15" s="11" t="s">
        <v>92</v>
      </c>
      <c r="K15" s="21" t="s">
        <v>93</v>
      </c>
      <c r="L15" s="11" t="s">
        <v>28</v>
      </c>
      <c r="M15" s="33">
        <v>460</v>
      </c>
      <c r="N15" s="35" t="s">
        <v>94</v>
      </c>
      <c r="O15" s="35" t="str">
        <f t="shared" si="2"/>
        <v>134****7984</v>
      </c>
      <c r="P15" s="7">
        <v>13409357984</v>
      </c>
      <c r="Q15" s="11" t="s">
        <v>31</v>
      </c>
      <c r="R15" s="10"/>
    </row>
  </sheetData>
  <mergeCells count="4">
    <mergeCell ref="A1:R1"/>
    <mergeCell ref="A2:H2"/>
    <mergeCell ref="L2:M2"/>
    <mergeCell ref="O2:R2"/>
  </mergeCells>
  <pageMargins left="0.275" right="0.236111111111111" top="0.196527777777778" bottom="0.314583333333333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workbookViewId="0">
      <selection activeCell="O2" sqref="O2:R2"/>
    </sheetView>
  </sheetViews>
  <sheetFormatPr defaultColWidth="9" defaultRowHeight="13.5"/>
  <cols>
    <col min="1" max="1" width="4.125" style="1" customWidth="1"/>
    <col min="2" max="2" width="6.25" style="1" customWidth="1"/>
    <col min="3" max="3" width="3.625" style="1" customWidth="1"/>
    <col min="4" max="4" width="6.875" style="1" customWidth="1"/>
    <col min="5" max="5" width="18.375" style="1" customWidth="1"/>
    <col min="6" max="6" width="18.375" style="1" hidden="1" customWidth="1"/>
    <col min="7" max="7" width="5" style="1" customWidth="1"/>
    <col min="8" max="8" width="8.375" style="1" customWidth="1"/>
    <col min="9" max="9" width="8.625" style="1" customWidth="1"/>
    <col min="10" max="10" width="7.5" style="1" customWidth="1"/>
    <col min="11" max="11" width="11" style="1" customWidth="1"/>
    <col min="12" max="12" width="6.5" style="1" customWidth="1"/>
    <col min="13" max="13" width="15.875" style="1" customWidth="1"/>
    <col min="14" max="14" width="10.25" style="1" customWidth="1"/>
    <col min="15" max="15" width="13" style="1" customWidth="1"/>
    <col min="16" max="16" width="11.625" style="1" hidden="1" customWidth="1"/>
    <col min="17" max="17" width="9.625" style="1" customWidth="1"/>
    <col min="18" max="18" width="4.875" style="1" customWidth="1"/>
    <col min="19" max="16384" width="9" style="1"/>
  </cols>
  <sheetData>
    <row r="1" ht="33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50" customHeight="1" spans="1:18">
      <c r="A2" s="4" t="s">
        <v>1</v>
      </c>
      <c r="B2" s="4"/>
      <c r="C2" s="4"/>
      <c r="D2" s="4"/>
      <c r="E2" s="4"/>
      <c r="F2" s="4"/>
      <c r="G2" s="4"/>
      <c r="H2" s="4"/>
      <c r="I2" s="20"/>
      <c r="J2" s="20"/>
      <c r="K2" s="20"/>
      <c r="L2" s="4" t="s">
        <v>2</v>
      </c>
      <c r="M2" s="4"/>
      <c r="N2" s="20"/>
      <c r="O2" s="5" t="s">
        <v>3</v>
      </c>
      <c r="P2" s="5"/>
      <c r="Q2" s="5"/>
      <c r="R2" s="5"/>
    </row>
    <row r="3" ht="39.95" customHeight="1" spans="1:18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17</v>
      </c>
      <c r="Q3" s="6" t="s">
        <v>18</v>
      </c>
      <c r="R3" s="6" t="s">
        <v>19</v>
      </c>
    </row>
    <row r="4" ht="33" customHeight="1" spans="1:18">
      <c r="A4" s="7">
        <v>1</v>
      </c>
      <c r="B4" s="24" t="s">
        <v>118</v>
      </c>
      <c r="C4" s="8" t="str">
        <f>IF(MOD(MID([1]合格证备案表!D3,17,1),2)=1,"男","女")</f>
        <v>女</v>
      </c>
      <c r="D4" s="7" t="str">
        <f>MID(F4,7,4)&amp;"."&amp;MID(F4,11,2)</f>
        <v>1972.02</v>
      </c>
      <c r="E4" s="7" t="str">
        <f>REPLACE(F4,7,8,"********")</f>
        <v>411023********204X</v>
      </c>
      <c r="F4" s="7" t="s">
        <v>119</v>
      </c>
      <c r="G4" s="7" t="s">
        <v>23</v>
      </c>
      <c r="H4" s="11" t="s">
        <v>24</v>
      </c>
      <c r="I4" s="32" t="s">
        <v>25</v>
      </c>
      <c r="J4" s="11" t="s">
        <v>120</v>
      </c>
      <c r="K4" s="21" t="s">
        <v>93</v>
      </c>
      <c r="L4" s="11" t="s">
        <v>28</v>
      </c>
      <c r="M4" s="33">
        <v>482</v>
      </c>
      <c r="N4" s="23" t="s">
        <v>121</v>
      </c>
      <c r="O4" s="23" t="str">
        <f>REPLACE(P4,4,4,"****")</f>
        <v>150****2854</v>
      </c>
      <c r="P4" s="7">
        <v>15090262854</v>
      </c>
      <c r="Q4" s="11" t="s">
        <v>31</v>
      </c>
      <c r="R4" s="11"/>
    </row>
    <row r="5" ht="33" customHeight="1" spans="1:18">
      <c r="A5" s="7">
        <v>2</v>
      </c>
      <c r="B5" s="24" t="s">
        <v>122</v>
      </c>
      <c r="C5" s="8" t="str">
        <f>IF(MOD(MID([1]合格证备案表!D4,17,1),2)=1,"男","女")</f>
        <v>女</v>
      </c>
      <c r="D5" s="7" t="str">
        <f t="shared" ref="D5:D26" si="0">MID(F5,7,4)&amp;"."&amp;MID(F5,11,2)</f>
        <v>1989.09</v>
      </c>
      <c r="E5" s="7" t="str">
        <f t="shared" ref="E5:E26" si="1">REPLACE(F5,7,8,"********")</f>
        <v>411023********102X</v>
      </c>
      <c r="F5" s="7" t="s">
        <v>123</v>
      </c>
      <c r="G5" s="7" t="s">
        <v>23</v>
      </c>
      <c r="H5" s="11" t="s">
        <v>24</v>
      </c>
      <c r="I5" s="32" t="s">
        <v>25</v>
      </c>
      <c r="J5" s="11" t="s">
        <v>120</v>
      </c>
      <c r="K5" s="21" t="s">
        <v>93</v>
      </c>
      <c r="L5" s="11" t="s">
        <v>28</v>
      </c>
      <c r="M5" s="33">
        <v>483</v>
      </c>
      <c r="N5" s="23" t="s">
        <v>121</v>
      </c>
      <c r="O5" s="23" t="str">
        <f t="shared" ref="O5:O26" si="2">REPLACE(P5,4,4,"****")</f>
        <v>151****2876</v>
      </c>
      <c r="P5" s="7">
        <v>15136832876</v>
      </c>
      <c r="Q5" s="11" t="s">
        <v>31</v>
      </c>
      <c r="R5" s="10"/>
    </row>
    <row r="6" ht="33" customHeight="1" spans="1:18">
      <c r="A6" s="7">
        <v>3</v>
      </c>
      <c r="B6" s="25" t="s">
        <v>124</v>
      </c>
      <c r="C6" s="8" t="str">
        <f>IF(MOD(MID([1]合格证备案表!D6,17,1),2)=1,"男","女")</f>
        <v>女</v>
      </c>
      <c r="D6" s="7" t="str">
        <f t="shared" si="0"/>
        <v>1985.12</v>
      </c>
      <c r="E6" s="7" t="str">
        <f t="shared" si="1"/>
        <v>411023********3108</v>
      </c>
      <c r="F6" s="19" t="s">
        <v>125</v>
      </c>
      <c r="G6" s="7" t="s">
        <v>23</v>
      </c>
      <c r="H6" s="11" t="s">
        <v>24</v>
      </c>
      <c r="I6" s="32" t="s">
        <v>25</v>
      </c>
      <c r="J6" s="11" t="s">
        <v>120</v>
      </c>
      <c r="K6" s="21" t="s">
        <v>93</v>
      </c>
      <c r="L6" s="11" t="s">
        <v>28</v>
      </c>
      <c r="M6" s="33">
        <v>484</v>
      </c>
      <c r="N6" s="23" t="s">
        <v>121</v>
      </c>
      <c r="O6" s="23" t="str">
        <f t="shared" si="2"/>
        <v>182****4052</v>
      </c>
      <c r="P6" s="12">
        <v>18237444052</v>
      </c>
      <c r="Q6" s="11" t="s">
        <v>31</v>
      </c>
      <c r="R6" s="10"/>
    </row>
    <row r="7" ht="33" customHeight="1" spans="1:18">
      <c r="A7" s="7">
        <v>4</v>
      </c>
      <c r="B7" s="26" t="s">
        <v>126</v>
      </c>
      <c r="C7" s="8" t="str">
        <f>IF(MOD(MID([1]合格证备案表!D9,17,1),2)=1,"男","女")</f>
        <v>女</v>
      </c>
      <c r="D7" s="7" t="str">
        <f t="shared" si="0"/>
        <v>1975.08</v>
      </c>
      <c r="E7" s="7" t="str">
        <f t="shared" si="1"/>
        <v>411023********2527</v>
      </c>
      <c r="F7" s="9" t="s">
        <v>127</v>
      </c>
      <c r="G7" s="7" t="s">
        <v>23</v>
      </c>
      <c r="H7" s="11" t="s">
        <v>24</v>
      </c>
      <c r="I7" s="32" t="s">
        <v>25</v>
      </c>
      <c r="J7" s="11" t="s">
        <v>120</v>
      </c>
      <c r="K7" s="21" t="s">
        <v>93</v>
      </c>
      <c r="L7" s="11" t="s">
        <v>28</v>
      </c>
      <c r="M7" s="33">
        <v>485</v>
      </c>
      <c r="N7" s="23" t="s">
        <v>121</v>
      </c>
      <c r="O7" s="23" t="str">
        <f t="shared" si="2"/>
        <v>135****1686</v>
      </c>
      <c r="P7" s="7">
        <v>13569491686</v>
      </c>
      <c r="Q7" s="11" t="s">
        <v>31</v>
      </c>
      <c r="R7" s="10"/>
    </row>
    <row r="8" ht="33" customHeight="1" spans="1:18">
      <c r="A8" s="7">
        <v>5</v>
      </c>
      <c r="B8" s="27" t="s">
        <v>128</v>
      </c>
      <c r="C8" s="8" t="str">
        <f>IF(MOD(MID([1]合格证备案表!D11,17,1),2)=1,"男","女")</f>
        <v>女</v>
      </c>
      <c r="D8" s="7" t="str">
        <f t="shared" si="0"/>
        <v>1996.10</v>
      </c>
      <c r="E8" s="7" t="str">
        <f t="shared" si="1"/>
        <v>411082********542X</v>
      </c>
      <c r="F8" s="16" t="s">
        <v>129</v>
      </c>
      <c r="G8" s="7" t="s">
        <v>23</v>
      </c>
      <c r="H8" s="11" t="s">
        <v>24</v>
      </c>
      <c r="I8" s="32" t="s">
        <v>25</v>
      </c>
      <c r="J8" s="11" t="s">
        <v>120</v>
      </c>
      <c r="K8" s="21" t="s">
        <v>93</v>
      </c>
      <c r="L8" s="11" t="s">
        <v>28</v>
      </c>
      <c r="M8" s="33">
        <v>486</v>
      </c>
      <c r="N8" s="23" t="s">
        <v>130</v>
      </c>
      <c r="O8" s="23" t="str">
        <f t="shared" si="2"/>
        <v>175****6083</v>
      </c>
      <c r="P8" s="16" t="s">
        <v>131</v>
      </c>
      <c r="Q8" s="11" t="s">
        <v>31</v>
      </c>
      <c r="R8" s="10"/>
    </row>
    <row r="9" ht="33" customHeight="1" spans="1:18">
      <c r="A9" s="7">
        <v>6</v>
      </c>
      <c r="B9" s="24" t="s">
        <v>132</v>
      </c>
      <c r="C9" s="8" t="str">
        <f>IF(MOD(MID([1]合格证备案表!D12,17,1),2)=1,"男","女")</f>
        <v>女</v>
      </c>
      <c r="D9" s="7" t="str">
        <f t="shared" si="0"/>
        <v>1990.10</v>
      </c>
      <c r="E9" s="7" t="str">
        <f t="shared" si="1"/>
        <v>411023********3041</v>
      </c>
      <c r="F9" s="7" t="s">
        <v>133</v>
      </c>
      <c r="G9" s="7" t="s">
        <v>23</v>
      </c>
      <c r="H9" s="11" t="s">
        <v>24</v>
      </c>
      <c r="I9" s="32" t="s">
        <v>25</v>
      </c>
      <c r="J9" s="11" t="s">
        <v>120</v>
      </c>
      <c r="K9" s="21" t="s">
        <v>93</v>
      </c>
      <c r="L9" s="11" t="s">
        <v>28</v>
      </c>
      <c r="M9" s="33">
        <v>487</v>
      </c>
      <c r="N9" s="23" t="s">
        <v>121</v>
      </c>
      <c r="O9" s="23" t="str">
        <f t="shared" si="2"/>
        <v>159****8994</v>
      </c>
      <c r="P9" s="7">
        <v>15994088994</v>
      </c>
      <c r="Q9" s="11" t="s">
        <v>31</v>
      </c>
      <c r="R9" s="10"/>
    </row>
    <row r="10" ht="33" customHeight="1" spans="1:18">
      <c r="A10" s="7">
        <v>7</v>
      </c>
      <c r="B10" s="25" t="s">
        <v>134</v>
      </c>
      <c r="C10" s="8" t="str">
        <f>IF(MOD(MID([1]合格证备案表!D15,17,1),2)=1,"男","女")</f>
        <v>女</v>
      </c>
      <c r="D10" s="7" t="str">
        <f t="shared" si="0"/>
        <v>1969.04</v>
      </c>
      <c r="E10" s="7" t="str">
        <f t="shared" si="1"/>
        <v>411023********2108</v>
      </c>
      <c r="F10" s="19" t="s">
        <v>135</v>
      </c>
      <c r="G10" s="7" t="s">
        <v>23</v>
      </c>
      <c r="H10" s="11" t="s">
        <v>24</v>
      </c>
      <c r="I10" s="32" t="s">
        <v>25</v>
      </c>
      <c r="J10" s="11" t="s">
        <v>120</v>
      </c>
      <c r="K10" s="21" t="s">
        <v>93</v>
      </c>
      <c r="L10" s="11" t="s">
        <v>28</v>
      </c>
      <c r="M10" s="33">
        <v>488</v>
      </c>
      <c r="N10" s="23" t="s">
        <v>121</v>
      </c>
      <c r="O10" s="23" t="str">
        <f t="shared" si="2"/>
        <v>135****5327</v>
      </c>
      <c r="P10" s="12">
        <v>13569465327</v>
      </c>
      <c r="Q10" s="11" t="s">
        <v>31</v>
      </c>
      <c r="R10" s="10"/>
    </row>
    <row r="11" ht="33" customHeight="1" spans="1:18">
      <c r="A11" s="7">
        <v>8</v>
      </c>
      <c r="B11" s="28" t="s">
        <v>136</v>
      </c>
      <c r="C11" s="8" t="str">
        <f>IF(MOD(MID([1]合格证备案表!D18,17,1),2)=1,"男","女")</f>
        <v>女</v>
      </c>
      <c r="D11" s="7" t="str">
        <f t="shared" si="0"/>
        <v>1975.02</v>
      </c>
      <c r="E11" s="7" t="str">
        <f t="shared" si="1"/>
        <v>411023********2046</v>
      </c>
      <c r="F11" s="17" t="s">
        <v>137</v>
      </c>
      <c r="G11" s="7" t="s">
        <v>23</v>
      </c>
      <c r="H11" s="11" t="s">
        <v>24</v>
      </c>
      <c r="I11" s="32" t="s">
        <v>25</v>
      </c>
      <c r="J11" s="11" t="s">
        <v>120</v>
      </c>
      <c r="K11" s="21" t="s">
        <v>93</v>
      </c>
      <c r="L11" s="11" t="s">
        <v>28</v>
      </c>
      <c r="M11" s="33">
        <v>489</v>
      </c>
      <c r="N11" s="23" t="s">
        <v>121</v>
      </c>
      <c r="O11" s="23" t="str">
        <f t="shared" si="2"/>
        <v>137****7546</v>
      </c>
      <c r="P11" s="14" t="s">
        <v>138</v>
      </c>
      <c r="Q11" s="11" t="s">
        <v>31</v>
      </c>
      <c r="R11" s="10"/>
    </row>
    <row r="12" ht="33" customHeight="1" spans="1:18">
      <c r="A12" s="7">
        <v>9</v>
      </c>
      <c r="B12" s="24" t="s">
        <v>139</v>
      </c>
      <c r="C12" s="8" t="str">
        <f>IF(MOD(MID([1]合格证备案表!D19,17,1),2)=1,"男","女")</f>
        <v>女</v>
      </c>
      <c r="D12" s="7" t="str">
        <f t="shared" si="0"/>
        <v>1990.05</v>
      </c>
      <c r="E12" s="7" t="str">
        <f t="shared" si="1"/>
        <v>412326********3407</v>
      </c>
      <c r="F12" s="7" t="s">
        <v>140</v>
      </c>
      <c r="G12" s="7" t="s">
        <v>23</v>
      </c>
      <c r="H12" s="11" t="s">
        <v>24</v>
      </c>
      <c r="I12" s="32" t="s">
        <v>25</v>
      </c>
      <c r="J12" s="11" t="s">
        <v>120</v>
      </c>
      <c r="K12" s="21" t="s">
        <v>93</v>
      </c>
      <c r="L12" s="11" t="s">
        <v>28</v>
      </c>
      <c r="M12" s="33">
        <v>490</v>
      </c>
      <c r="N12" s="23" t="s">
        <v>121</v>
      </c>
      <c r="O12" s="23" t="str">
        <f t="shared" si="2"/>
        <v>134****2501</v>
      </c>
      <c r="P12" s="7">
        <v>13460572501</v>
      </c>
      <c r="Q12" s="11" t="s">
        <v>31</v>
      </c>
      <c r="R12" s="10"/>
    </row>
    <row r="13" ht="33" customHeight="1" spans="1:18">
      <c r="A13" s="7">
        <v>10</v>
      </c>
      <c r="B13" s="25" t="s">
        <v>141</v>
      </c>
      <c r="C13" s="8" t="str">
        <f>IF(MOD(MID([1]合格证备案表!D21,17,1),2)=1,"男","女")</f>
        <v>女</v>
      </c>
      <c r="D13" s="7" t="str">
        <f t="shared" si="0"/>
        <v>1989.09</v>
      </c>
      <c r="E13" s="7" t="str">
        <f t="shared" si="1"/>
        <v>411023********058X</v>
      </c>
      <c r="F13" s="12" t="s">
        <v>142</v>
      </c>
      <c r="G13" s="7" t="s">
        <v>23</v>
      </c>
      <c r="H13" s="11" t="s">
        <v>24</v>
      </c>
      <c r="I13" s="32" t="s">
        <v>25</v>
      </c>
      <c r="J13" s="11" t="s">
        <v>120</v>
      </c>
      <c r="K13" s="21" t="s">
        <v>93</v>
      </c>
      <c r="L13" s="11" t="s">
        <v>28</v>
      </c>
      <c r="M13" s="33">
        <v>491</v>
      </c>
      <c r="N13" s="23" t="s">
        <v>121</v>
      </c>
      <c r="O13" s="23" t="str">
        <f t="shared" si="2"/>
        <v>151****5937</v>
      </c>
      <c r="P13" s="12" t="s">
        <v>143</v>
      </c>
      <c r="Q13" s="11" t="s">
        <v>31</v>
      </c>
      <c r="R13" s="10"/>
    </row>
    <row r="14" ht="33" customHeight="1" spans="1:18">
      <c r="A14" s="7">
        <v>11</v>
      </c>
      <c r="B14" s="24" t="s">
        <v>144</v>
      </c>
      <c r="C14" s="8" t="str">
        <f>IF(MOD(MID([1]合格证备案表!D23,17,1),2)=1,"男","女")</f>
        <v>女</v>
      </c>
      <c r="D14" s="7" t="str">
        <f t="shared" si="0"/>
        <v>1991.09</v>
      </c>
      <c r="E14" s="7" t="str">
        <f t="shared" si="1"/>
        <v>411023********2047</v>
      </c>
      <c r="F14" s="7" t="s">
        <v>145</v>
      </c>
      <c r="G14" s="7" t="s">
        <v>23</v>
      </c>
      <c r="H14" s="11" t="s">
        <v>24</v>
      </c>
      <c r="I14" s="32" t="s">
        <v>25</v>
      </c>
      <c r="J14" s="11" t="s">
        <v>120</v>
      </c>
      <c r="K14" s="21" t="s">
        <v>93</v>
      </c>
      <c r="L14" s="11" t="s">
        <v>28</v>
      </c>
      <c r="M14" s="33">
        <v>492</v>
      </c>
      <c r="N14" s="23" t="s">
        <v>121</v>
      </c>
      <c r="O14" s="23" t="str">
        <f t="shared" si="2"/>
        <v>159****5309</v>
      </c>
      <c r="P14" s="7">
        <v>15994065309</v>
      </c>
      <c r="Q14" s="11" t="s">
        <v>31</v>
      </c>
      <c r="R14" s="10"/>
    </row>
    <row r="15" ht="33" customHeight="1" spans="1:18">
      <c r="A15" s="7">
        <v>12</v>
      </c>
      <c r="B15" s="28" t="s">
        <v>146</v>
      </c>
      <c r="C15" s="8" t="str">
        <f>IF(MOD(MID([1]合格证备案表!D27,17,1),2)=1,"男","女")</f>
        <v>女</v>
      </c>
      <c r="D15" s="7" t="str">
        <f t="shared" si="0"/>
        <v>1992.02</v>
      </c>
      <c r="E15" s="7" t="str">
        <f t="shared" si="1"/>
        <v>411081********5669</v>
      </c>
      <c r="F15" s="14" t="s">
        <v>147</v>
      </c>
      <c r="G15" s="7" t="s">
        <v>23</v>
      </c>
      <c r="H15" s="11" t="s">
        <v>24</v>
      </c>
      <c r="I15" s="32" t="s">
        <v>25</v>
      </c>
      <c r="J15" s="11" t="s">
        <v>120</v>
      </c>
      <c r="K15" s="21" t="s">
        <v>93</v>
      </c>
      <c r="L15" s="11" t="s">
        <v>28</v>
      </c>
      <c r="M15" s="33">
        <v>493</v>
      </c>
      <c r="N15" s="23" t="s">
        <v>148</v>
      </c>
      <c r="O15" s="23" t="str">
        <f t="shared" si="2"/>
        <v>135****5327</v>
      </c>
      <c r="P15" s="13">
        <v>13569465327</v>
      </c>
      <c r="Q15" s="11" t="s">
        <v>31</v>
      </c>
      <c r="R15" s="10"/>
    </row>
    <row r="16" ht="33" customHeight="1" spans="1:18">
      <c r="A16" s="7">
        <v>13</v>
      </c>
      <c r="B16" s="24" t="s">
        <v>149</v>
      </c>
      <c r="C16" s="8" t="str">
        <f>IF(MOD(MID([1]合格证备案表!D28,17,1),2)=1,"男","女")</f>
        <v>女</v>
      </c>
      <c r="D16" s="7" t="str">
        <f t="shared" si="0"/>
        <v>1993.06</v>
      </c>
      <c r="E16" s="7" t="str">
        <f t="shared" si="1"/>
        <v>411023********2021</v>
      </c>
      <c r="F16" s="7" t="s">
        <v>150</v>
      </c>
      <c r="G16" s="7" t="s">
        <v>23</v>
      </c>
      <c r="H16" s="11" t="s">
        <v>24</v>
      </c>
      <c r="I16" s="32" t="s">
        <v>25</v>
      </c>
      <c r="J16" s="11" t="s">
        <v>120</v>
      </c>
      <c r="K16" s="21" t="s">
        <v>93</v>
      </c>
      <c r="L16" s="11" t="s">
        <v>28</v>
      </c>
      <c r="M16" s="33">
        <v>494</v>
      </c>
      <c r="N16" s="23" t="s">
        <v>121</v>
      </c>
      <c r="O16" s="23" t="str">
        <f t="shared" si="2"/>
        <v>183****5570</v>
      </c>
      <c r="P16" s="7">
        <v>18337455570</v>
      </c>
      <c r="Q16" s="11" t="s">
        <v>31</v>
      </c>
      <c r="R16" s="10"/>
    </row>
    <row r="17" ht="33" customHeight="1" spans="1:18">
      <c r="A17" s="7">
        <v>14</v>
      </c>
      <c r="B17" s="28" t="s">
        <v>151</v>
      </c>
      <c r="C17" s="8" t="str">
        <f>IF(MOD(MID([1]合格证备案表!D29,17,1),2)=1,"男","女")</f>
        <v>女</v>
      </c>
      <c r="D17" s="7" t="str">
        <f t="shared" si="0"/>
        <v>1986.04</v>
      </c>
      <c r="E17" s="7" t="str">
        <f t="shared" si="1"/>
        <v>411023********2024</v>
      </c>
      <c r="F17" s="14" t="s">
        <v>152</v>
      </c>
      <c r="G17" s="7" t="s">
        <v>23</v>
      </c>
      <c r="H17" s="11" t="s">
        <v>24</v>
      </c>
      <c r="I17" s="32" t="s">
        <v>25</v>
      </c>
      <c r="J17" s="11" t="s">
        <v>120</v>
      </c>
      <c r="K17" s="21" t="s">
        <v>93</v>
      </c>
      <c r="L17" s="11" t="s">
        <v>28</v>
      </c>
      <c r="M17" s="33">
        <v>495</v>
      </c>
      <c r="N17" s="23" t="s">
        <v>121</v>
      </c>
      <c r="O17" s="23" t="str">
        <f t="shared" si="2"/>
        <v>136****7682</v>
      </c>
      <c r="P17" s="13">
        <v>13608437682</v>
      </c>
      <c r="Q17" s="11" t="s">
        <v>31</v>
      </c>
      <c r="R17" s="10"/>
    </row>
    <row r="18" ht="33" customHeight="1" spans="1:18">
      <c r="A18" s="7">
        <v>15</v>
      </c>
      <c r="B18" s="25" t="s">
        <v>153</v>
      </c>
      <c r="C18" s="8" t="str">
        <f>IF(MOD(MID([1]合格证备案表!D30,17,1),2)=1,"男","女")</f>
        <v>女</v>
      </c>
      <c r="D18" s="7" t="str">
        <f t="shared" si="0"/>
        <v>1985.06</v>
      </c>
      <c r="E18" s="7" t="str">
        <f t="shared" si="1"/>
        <v>411023********2047</v>
      </c>
      <c r="F18" s="19" t="s">
        <v>154</v>
      </c>
      <c r="G18" s="7" t="s">
        <v>23</v>
      </c>
      <c r="H18" s="11" t="s">
        <v>24</v>
      </c>
      <c r="I18" s="32" t="s">
        <v>25</v>
      </c>
      <c r="J18" s="11" t="s">
        <v>120</v>
      </c>
      <c r="K18" s="21" t="s">
        <v>93</v>
      </c>
      <c r="L18" s="11" t="s">
        <v>28</v>
      </c>
      <c r="M18" s="33">
        <v>496</v>
      </c>
      <c r="N18" s="23" t="s">
        <v>121</v>
      </c>
      <c r="O18" s="23" t="str">
        <f t="shared" si="2"/>
        <v>183****6510</v>
      </c>
      <c r="P18" s="12">
        <v>18337436510</v>
      </c>
      <c r="Q18" s="11" t="s">
        <v>31</v>
      </c>
      <c r="R18" s="10"/>
    </row>
    <row r="19" ht="33" customHeight="1" spans="1:18">
      <c r="A19" s="7">
        <v>16</v>
      </c>
      <c r="B19" s="29" t="s">
        <v>155</v>
      </c>
      <c r="C19" s="8" t="str">
        <f>IF(MOD(MID([1]合格证备案表!D31,17,1),2)=1,"男","女")</f>
        <v>女</v>
      </c>
      <c r="D19" s="7" t="str">
        <f t="shared" si="0"/>
        <v>1997.07</v>
      </c>
      <c r="E19" s="7" t="str">
        <f t="shared" si="1"/>
        <v>411023********2020</v>
      </c>
      <c r="F19" s="7" t="s">
        <v>156</v>
      </c>
      <c r="G19" s="7" t="s">
        <v>23</v>
      </c>
      <c r="H19" s="11" t="s">
        <v>24</v>
      </c>
      <c r="I19" s="32" t="s">
        <v>25</v>
      </c>
      <c r="J19" s="11" t="s">
        <v>120</v>
      </c>
      <c r="K19" s="21" t="s">
        <v>93</v>
      </c>
      <c r="L19" s="11" t="s">
        <v>28</v>
      </c>
      <c r="M19" s="33">
        <v>497</v>
      </c>
      <c r="N19" s="23" t="s">
        <v>121</v>
      </c>
      <c r="O19" s="23" t="str">
        <f t="shared" si="2"/>
        <v>158****6040</v>
      </c>
      <c r="P19" s="7">
        <v>15837406040</v>
      </c>
      <c r="Q19" s="11" t="s">
        <v>31</v>
      </c>
      <c r="R19" s="10"/>
    </row>
    <row r="20" ht="33" customHeight="1" spans="1:18">
      <c r="A20" s="7">
        <v>17</v>
      </c>
      <c r="B20" s="28" t="s">
        <v>157</v>
      </c>
      <c r="C20" s="8" t="str">
        <f>IF(MOD(MID([1]合格证备案表!D33,17,1),2)=1,"男","女")</f>
        <v>女</v>
      </c>
      <c r="D20" s="7" t="str">
        <f t="shared" si="0"/>
        <v>1989.11</v>
      </c>
      <c r="E20" s="7" t="str">
        <f t="shared" si="1"/>
        <v>411023********2104</v>
      </c>
      <c r="F20" s="14" t="s">
        <v>158</v>
      </c>
      <c r="G20" s="7" t="s">
        <v>23</v>
      </c>
      <c r="H20" s="11" t="s">
        <v>24</v>
      </c>
      <c r="I20" s="32" t="s">
        <v>25</v>
      </c>
      <c r="J20" s="11" t="s">
        <v>120</v>
      </c>
      <c r="K20" s="21" t="s">
        <v>93</v>
      </c>
      <c r="L20" s="11" t="s">
        <v>28</v>
      </c>
      <c r="M20" s="33">
        <v>499</v>
      </c>
      <c r="N20" s="23" t="s">
        <v>121</v>
      </c>
      <c r="O20" s="23" t="str">
        <f t="shared" si="2"/>
        <v>135****4167</v>
      </c>
      <c r="P20" s="13">
        <v>13569924167</v>
      </c>
      <c r="Q20" s="11" t="s">
        <v>31</v>
      </c>
      <c r="R20" s="10"/>
    </row>
    <row r="21" ht="33" customHeight="1" spans="1:18">
      <c r="A21" s="7">
        <v>18</v>
      </c>
      <c r="B21" s="29" t="s">
        <v>159</v>
      </c>
      <c r="C21" s="8" t="str">
        <f>IF(MOD(MID([1]合格证备案表!D34,17,1),2)=1,"男","女")</f>
        <v>女</v>
      </c>
      <c r="D21" s="7" t="str">
        <f t="shared" si="0"/>
        <v>1982.08</v>
      </c>
      <c r="E21" s="7" t="str">
        <f t="shared" si="1"/>
        <v>411023********204X</v>
      </c>
      <c r="F21" s="7" t="s">
        <v>160</v>
      </c>
      <c r="G21" s="7" t="s">
        <v>23</v>
      </c>
      <c r="H21" s="11" t="s">
        <v>24</v>
      </c>
      <c r="I21" s="32" t="s">
        <v>25</v>
      </c>
      <c r="J21" s="11" t="s">
        <v>120</v>
      </c>
      <c r="K21" s="21" t="s">
        <v>93</v>
      </c>
      <c r="L21" s="11" t="s">
        <v>28</v>
      </c>
      <c r="M21" s="33">
        <v>500</v>
      </c>
      <c r="N21" s="23" t="s">
        <v>121</v>
      </c>
      <c r="O21" s="23" t="str">
        <f t="shared" si="2"/>
        <v>155****8173</v>
      </c>
      <c r="P21" s="7">
        <v>15565328173</v>
      </c>
      <c r="Q21" s="11" t="s">
        <v>31</v>
      </c>
      <c r="R21" s="10"/>
    </row>
    <row r="22" ht="33" customHeight="1" spans="1:18">
      <c r="A22" s="7">
        <v>19</v>
      </c>
      <c r="B22" s="28" t="s">
        <v>161</v>
      </c>
      <c r="C22" s="8" t="str">
        <f>IF(MOD(MID([1]合格证备案表!D35,17,1),2)=1,"男","女")</f>
        <v>女</v>
      </c>
      <c r="D22" s="7" t="str">
        <f t="shared" si="0"/>
        <v>1987.05</v>
      </c>
      <c r="E22" s="7" t="str">
        <f t="shared" si="1"/>
        <v>411023********204X</v>
      </c>
      <c r="F22" s="14" t="s">
        <v>162</v>
      </c>
      <c r="G22" s="7" t="s">
        <v>23</v>
      </c>
      <c r="H22" s="11" t="s">
        <v>24</v>
      </c>
      <c r="I22" s="32" t="s">
        <v>25</v>
      </c>
      <c r="J22" s="11" t="s">
        <v>120</v>
      </c>
      <c r="K22" s="21" t="s">
        <v>93</v>
      </c>
      <c r="L22" s="11" t="s">
        <v>28</v>
      </c>
      <c r="M22" s="33">
        <v>501</v>
      </c>
      <c r="N22" s="23" t="s">
        <v>163</v>
      </c>
      <c r="O22" s="23" t="str">
        <f t="shared" si="2"/>
        <v>158****3719</v>
      </c>
      <c r="P22" s="13">
        <v>15836513719</v>
      </c>
      <c r="Q22" s="11" t="s">
        <v>31</v>
      </c>
      <c r="R22" s="10"/>
    </row>
    <row r="23" ht="33" customHeight="1" spans="1:18">
      <c r="A23" s="7">
        <v>20</v>
      </c>
      <c r="B23" s="30" t="s">
        <v>164</v>
      </c>
      <c r="C23" s="8" t="str">
        <f>IF(MOD(MID([1]合格证备案表!D36,17,1),2)=1,"男","女")</f>
        <v>女</v>
      </c>
      <c r="D23" s="7" t="str">
        <f t="shared" si="0"/>
        <v>1998.07</v>
      </c>
      <c r="E23" s="7" t="str">
        <f t="shared" si="1"/>
        <v>411023********3022</v>
      </c>
      <c r="F23" s="7" t="s">
        <v>165</v>
      </c>
      <c r="G23" s="7" t="s">
        <v>23</v>
      </c>
      <c r="H23" s="11" t="s">
        <v>24</v>
      </c>
      <c r="I23" s="32" t="s">
        <v>25</v>
      </c>
      <c r="J23" s="11" t="s">
        <v>120</v>
      </c>
      <c r="K23" s="21" t="s">
        <v>93</v>
      </c>
      <c r="L23" s="11" t="s">
        <v>28</v>
      </c>
      <c r="M23" s="33">
        <v>502</v>
      </c>
      <c r="N23" s="23" t="s">
        <v>121</v>
      </c>
      <c r="O23" s="23" t="str">
        <f t="shared" si="2"/>
        <v>139****1876</v>
      </c>
      <c r="P23" s="7">
        <v>13949821876</v>
      </c>
      <c r="Q23" s="11" t="s">
        <v>31</v>
      </c>
      <c r="R23" s="10"/>
    </row>
    <row r="24" ht="33" customHeight="1" spans="1:18">
      <c r="A24" s="7">
        <v>21</v>
      </c>
      <c r="B24" s="25" t="s">
        <v>166</v>
      </c>
      <c r="C24" s="8" t="str">
        <f>IF(MOD(MID([1]合格证备案表!D37,17,1),2)=1,"男","女")</f>
        <v>女</v>
      </c>
      <c r="D24" s="7" t="str">
        <f t="shared" si="0"/>
        <v>1979.02</v>
      </c>
      <c r="E24" s="7" t="str">
        <f t="shared" si="1"/>
        <v>411023********2522</v>
      </c>
      <c r="F24" s="12" t="s">
        <v>167</v>
      </c>
      <c r="G24" s="7" t="s">
        <v>23</v>
      </c>
      <c r="H24" s="11" t="s">
        <v>24</v>
      </c>
      <c r="I24" s="32" t="s">
        <v>25</v>
      </c>
      <c r="J24" s="11" t="s">
        <v>120</v>
      </c>
      <c r="K24" s="21" t="s">
        <v>93</v>
      </c>
      <c r="L24" s="11" t="s">
        <v>28</v>
      </c>
      <c r="M24" s="33">
        <v>503</v>
      </c>
      <c r="N24" s="23" t="s">
        <v>121</v>
      </c>
      <c r="O24" s="23" t="str">
        <f t="shared" si="2"/>
        <v>138****4481</v>
      </c>
      <c r="P24" s="12" t="s">
        <v>168</v>
      </c>
      <c r="Q24" s="11" t="s">
        <v>31</v>
      </c>
      <c r="R24" s="10"/>
    </row>
    <row r="25" ht="33" customHeight="1" spans="1:18">
      <c r="A25" s="7">
        <v>22</v>
      </c>
      <c r="B25" s="24" t="s">
        <v>169</v>
      </c>
      <c r="C25" s="8" t="str">
        <f>IF(MOD(MID([1]合格证备案表!D38,17,1),2)=1,"男","女")</f>
        <v>女</v>
      </c>
      <c r="D25" s="7" t="str">
        <f t="shared" si="0"/>
        <v>1995.07</v>
      </c>
      <c r="E25" s="7" t="str">
        <f t="shared" si="1"/>
        <v>411023********7029</v>
      </c>
      <c r="F25" s="7" t="s">
        <v>170</v>
      </c>
      <c r="G25" s="7" t="s">
        <v>23</v>
      </c>
      <c r="H25" s="11" t="s">
        <v>24</v>
      </c>
      <c r="I25" s="32" t="s">
        <v>25</v>
      </c>
      <c r="J25" s="11" t="s">
        <v>120</v>
      </c>
      <c r="K25" s="21" t="s">
        <v>93</v>
      </c>
      <c r="L25" s="11" t="s">
        <v>28</v>
      </c>
      <c r="M25" s="33">
        <v>504</v>
      </c>
      <c r="N25" s="23" t="s">
        <v>121</v>
      </c>
      <c r="O25" s="23" t="str">
        <f t="shared" si="2"/>
        <v>156****6231</v>
      </c>
      <c r="P25" s="7">
        <v>15637486231</v>
      </c>
      <c r="Q25" s="11" t="s">
        <v>31</v>
      </c>
      <c r="R25" s="10"/>
    </row>
    <row r="26" ht="33" customHeight="1" spans="1:18">
      <c r="A26" s="7">
        <v>23</v>
      </c>
      <c r="B26" s="25" t="s">
        <v>171</v>
      </c>
      <c r="C26" s="8" t="str">
        <f>IF(MOD(MID([1]合格证备案表!D39,17,1),2)=1,"男","女")</f>
        <v>女</v>
      </c>
      <c r="D26" s="7" t="str">
        <f t="shared" si="0"/>
        <v>1995.08</v>
      </c>
      <c r="E26" s="7" t="str">
        <f t="shared" si="1"/>
        <v>411023********5027</v>
      </c>
      <c r="F26" s="12" t="s">
        <v>172</v>
      </c>
      <c r="G26" s="7" t="s">
        <v>23</v>
      </c>
      <c r="H26" s="11" t="s">
        <v>24</v>
      </c>
      <c r="I26" s="32" t="s">
        <v>25</v>
      </c>
      <c r="J26" s="11" t="s">
        <v>120</v>
      </c>
      <c r="K26" s="21" t="s">
        <v>93</v>
      </c>
      <c r="L26" s="11" t="s">
        <v>28</v>
      </c>
      <c r="M26" s="33">
        <v>505</v>
      </c>
      <c r="N26" s="23" t="s">
        <v>121</v>
      </c>
      <c r="O26" s="23" t="str">
        <f t="shared" si="2"/>
        <v>132****6371</v>
      </c>
      <c r="P26" s="12" t="s">
        <v>173</v>
      </c>
      <c r="Q26" s="11" t="s">
        <v>31</v>
      </c>
      <c r="R26" s="10"/>
    </row>
    <row r="27" spans="7:7">
      <c r="G27" s="31"/>
    </row>
    <row r="28" spans="7:7">
      <c r="G28" s="31"/>
    </row>
  </sheetData>
  <mergeCells count="4">
    <mergeCell ref="A1:R1"/>
    <mergeCell ref="A2:H2"/>
    <mergeCell ref="L2:M2"/>
    <mergeCell ref="O2:R2"/>
  </mergeCells>
  <dataValidations count="2">
    <dataValidation type="textLength" operator="between" allowBlank="1" showInputMessage="1" showErrorMessage="1" errorTitle="公民身份证号错误" error="请输入合法的公民身份证号" sqref="F25 F4:F5">
      <formula1>16</formula1>
      <formula2>19</formula2>
    </dataValidation>
    <dataValidation type="whole" operator="between" allowBlank="1" showInputMessage="1" showErrorMessage="1" errorTitle="手机号格式错误" error="手机号位数错误，请输入正确的手机号码" sqref="P25">
      <formula1>13000000000</formula1>
      <formula2>20000000000</formula2>
    </dataValidation>
  </dataValidations>
  <pageMargins left="0.275" right="0.236111111111111" top="0.196527777777778" bottom="0.314583333333333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0"/>
  <sheetViews>
    <sheetView workbookViewId="0">
      <selection activeCell="O2" sqref="O2:R2"/>
    </sheetView>
  </sheetViews>
  <sheetFormatPr defaultColWidth="9" defaultRowHeight="13.5"/>
  <cols>
    <col min="1" max="1" width="4" style="1" customWidth="1"/>
    <col min="2" max="2" width="7" style="1" customWidth="1"/>
    <col min="3" max="3" width="3.625" style="1" customWidth="1"/>
    <col min="4" max="4" width="7.375" style="1" customWidth="1"/>
    <col min="5" max="5" width="17.875" style="2" customWidth="1"/>
    <col min="6" max="6" width="17.875" style="1" hidden="1" customWidth="1"/>
    <col min="7" max="7" width="4.375" style="1" customWidth="1"/>
    <col min="8" max="8" width="8" style="1" customWidth="1"/>
    <col min="9" max="9" width="7.875" style="1" customWidth="1"/>
    <col min="10" max="10" width="7.5" style="1" customWidth="1"/>
    <col min="11" max="11" width="11" style="1" customWidth="1"/>
    <col min="12" max="12" width="6.5" style="1" customWidth="1"/>
    <col min="13" max="13" width="15.875" style="1" customWidth="1"/>
    <col min="14" max="14" width="10.25" style="1" customWidth="1"/>
    <col min="15" max="15" width="10.25" style="2" customWidth="1"/>
    <col min="16" max="16" width="11.125" style="1" hidden="1" customWidth="1"/>
    <col min="17" max="17" width="9.625" style="1" customWidth="1"/>
    <col min="18" max="18" width="4.75" style="1" customWidth="1"/>
    <col min="19" max="16384" width="9" style="1"/>
  </cols>
  <sheetData>
    <row r="1" ht="33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30" customHeight="1" spans="1:18">
      <c r="A2" s="4" t="s">
        <v>1</v>
      </c>
      <c r="B2" s="4"/>
      <c r="C2" s="4"/>
      <c r="D2" s="4"/>
      <c r="E2" s="5"/>
      <c r="F2" s="4"/>
      <c r="G2" s="4"/>
      <c r="H2" s="4"/>
      <c r="I2" s="20"/>
      <c r="J2" s="20"/>
      <c r="K2" s="20"/>
      <c r="L2" s="4" t="s">
        <v>2</v>
      </c>
      <c r="M2" s="4"/>
      <c r="N2" s="20"/>
      <c r="O2" s="5" t="s">
        <v>3</v>
      </c>
      <c r="P2" s="5"/>
      <c r="Q2" s="5"/>
      <c r="R2" s="5"/>
    </row>
    <row r="3" ht="40.15" customHeight="1" spans="1:18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174</v>
      </c>
      <c r="N3" s="6" t="s">
        <v>16</v>
      </c>
      <c r="O3" s="6" t="s">
        <v>17</v>
      </c>
      <c r="P3" s="6" t="s">
        <v>17</v>
      </c>
      <c r="Q3" s="6" t="s">
        <v>18</v>
      </c>
      <c r="R3" s="6" t="s">
        <v>19</v>
      </c>
    </row>
    <row r="4" ht="33" customHeight="1" spans="1:18">
      <c r="A4" s="7">
        <v>1</v>
      </c>
      <c r="B4" s="7" t="s">
        <v>175</v>
      </c>
      <c r="C4" s="8" t="s">
        <v>21</v>
      </c>
      <c r="D4" s="7" t="str">
        <f t="shared" ref="D4:D40" si="0">MID(F4,7,4)&amp;"."&amp;MID(F4,11,2)</f>
        <v>1984.09</v>
      </c>
      <c r="E4" s="7" t="str">
        <f>REPLACE(F4,7,8,"********")</f>
        <v>411023********3082</v>
      </c>
      <c r="F4" s="9" t="s">
        <v>176</v>
      </c>
      <c r="G4" s="10" t="s">
        <v>23</v>
      </c>
      <c r="H4" s="11" t="s">
        <v>24</v>
      </c>
      <c r="I4" s="17" t="s">
        <v>25</v>
      </c>
      <c r="J4" s="11" t="s">
        <v>177</v>
      </c>
      <c r="K4" s="21" t="s">
        <v>178</v>
      </c>
      <c r="L4" s="11" t="s">
        <v>28</v>
      </c>
      <c r="M4" s="22">
        <v>198</v>
      </c>
      <c r="N4" s="23" t="s">
        <v>179</v>
      </c>
      <c r="O4" s="21" t="str">
        <f>REPLACE(P4,4,4,"****")</f>
        <v>159****0436</v>
      </c>
      <c r="P4" s="7">
        <v>15994090436</v>
      </c>
      <c r="Q4" s="11" t="s">
        <v>31</v>
      </c>
      <c r="R4" s="11"/>
    </row>
    <row r="5" ht="33" customHeight="1" spans="1:18">
      <c r="A5" s="7">
        <v>2</v>
      </c>
      <c r="B5" s="12" t="s">
        <v>180</v>
      </c>
      <c r="C5" s="8" t="s">
        <v>21</v>
      </c>
      <c r="D5" s="7" t="str">
        <f t="shared" si="0"/>
        <v>1971.05</v>
      </c>
      <c r="E5" s="7" t="str">
        <f t="shared" ref="E5:E15" si="1">REPLACE(F5,7,8,"********")</f>
        <v>411023********054X</v>
      </c>
      <c r="F5" s="12" t="s">
        <v>181</v>
      </c>
      <c r="G5" s="10" t="s">
        <v>23</v>
      </c>
      <c r="H5" s="11" t="s">
        <v>24</v>
      </c>
      <c r="I5" s="17" t="s">
        <v>25</v>
      </c>
      <c r="J5" s="11" t="s">
        <v>177</v>
      </c>
      <c r="K5" s="21" t="s">
        <v>178</v>
      </c>
      <c r="L5" s="11" t="s">
        <v>28</v>
      </c>
      <c r="M5" s="22">
        <v>199</v>
      </c>
      <c r="N5" s="23" t="s">
        <v>182</v>
      </c>
      <c r="O5" s="21" t="str">
        <f t="shared" ref="O5:O40" si="2">REPLACE(P5,4,4,"****")</f>
        <v>158****8811</v>
      </c>
      <c r="P5" s="12" t="s">
        <v>183</v>
      </c>
      <c r="Q5" s="11" t="s">
        <v>31</v>
      </c>
      <c r="R5" s="10"/>
    </row>
    <row r="6" ht="33" customHeight="1" spans="1:18">
      <c r="A6" s="7">
        <v>3</v>
      </c>
      <c r="B6" s="13" t="s">
        <v>184</v>
      </c>
      <c r="C6" s="8" t="s">
        <v>21</v>
      </c>
      <c r="D6" s="7" t="str">
        <f t="shared" si="0"/>
        <v>1985.02</v>
      </c>
      <c r="E6" s="7" t="str">
        <f t="shared" si="1"/>
        <v>411023********2063</v>
      </c>
      <c r="F6" s="14" t="s">
        <v>185</v>
      </c>
      <c r="G6" s="10" t="s">
        <v>23</v>
      </c>
      <c r="H6" s="11" t="s">
        <v>24</v>
      </c>
      <c r="I6" s="17" t="s">
        <v>25</v>
      </c>
      <c r="J6" s="11" t="s">
        <v>177</v>
      </c>
      <c r="K6" s="21" t="s">
        <v>178</v>
      </c>
      <c r="L6" s="11" t="s">
        <v>28</v>
      </c>
      <c r="M6" s="22">
        <v>200</v>
      </c>
      <c r="N6" s="23" t="s">
        <v>182</v>
      </c>
      <c r="O6" s="21" t="str">
        <f t="shared" si="2"/>
        <v>186****2686</v>
      </c>
      <c r="P6" s="13">
        <v>18664682686</v>
      </c>
      <c r="Q6" s="11" t="s">
        <v>31</v>
      </c>
      <c r="R6" s="10"/>
    </row>
    <row r="7" ht="33" customHeight="1" spans="1:18">
      <c r="A7" s="7">
        <v>4</v>
      </c>
      <c r="B7" s="12" t="s">
        <v>186</v>
      </c>
      <c r="C7" s="8" t="s">
        <v>21</v>
      </c>
      <c r="D7" s="7" t="str">
        <f t="shared" si="0"/>
        <v>1980.12</v>
      </c>
      <c r="E7" s="7" t="str">
        <f t="shared" si="1"/>
        <v>411023********2023</v>
      </c>
      <c r="F7" s="12" t="s">
        <v>187</v>
      </c>
      <c r="G7" s="10" t="s">
        <v>23</v>
      </c>
      <c r="H7" s="11" t="s">
        <v>24</v>
      </c>
      <c r="I7" s="17" t="s">
        <v>25</v>
      </c>
      <c r="J7" s="11" t="s">
        <v>177</v>
      </c>
      <c r="K7" s="21" t="s">
        <v>178</v>
      </c>
      <c r="L7" s="11" t="s">
        <v>28</v>
      </c>
      <c r="M7" s="22">
        <v>201</v>
      </c>
      <c r="N7" s="23" t="s">
        <v>182</v>
      </c>
      <c r="O7" s="21" t="str">
        <f t="shared" si="2"/>
        <v>138****0463</v>
      </c>
      <c r="P7" s="12" t="s">
        <v>188</v>
      </c>
      <c r="Q7" s="11" t="s">
        <v>31</v>
      </c>
      <c r="R7" s="10"/>
    </row>
    <row r="8" ht="33" customHeight="1" spans="1:18">
      <c r="A8" s="7">
        <v>5</v>
      </c>
      <c r="B8" s="13" t="s">
        <v>189</v>
      </c>
      <c r="C8" s="8" t="s">
        <v>21</v>
      </c>
      <c r="D8" s="7" t="str">
        <f t="shared" si="0"/>
        <v>1976.08</v>
      </c>
      <c r="E8" s="7" t="str">
        <f t="shared" si="1"/>
        <v>411023********2105</v>
      </c>
      <c r="F8" s="14" t="s">
        <v>190</v>
      </c>
      <c r="G8" s="10" t="s">
        <v>23</v>
      </c>
      <c r="H8" s="11" t="s">
        <v>24</v>
      </c>
      <c r="I8" s="17" t="s">
        <v>25</v>
      </c>
      <c r="J8" s="11" t="s">
        <v>177</v>
      </c>
      <c r="K8" s="21" t="s">
        <v>178</v>
      </c>
      <c r="L8" s="11" t="s">
        <v>28</v>
      </c>
      <c r="M8" s="22">
        <v>202</v>
      </c>
      <c r="N8" s="23" t="s">
        <v>182</v>
      </c>
      <c r="O8" s="21" t="str">
        <f t="shared" si="2"/>
        <v>158****7789</v>
      </c>
      <c r="P8" s="13">
        <v>15837457789</v>
      </c>
      <c r="Q8" s="11" t="s">
        <v>31</v>
      </c>
      <c r="R8" s="10"/>
    </row>
    <row r="9" ht="33" customHeight="1" spans="1:18">
      <c r="A9" s="7">
        <v>6</v>
      </c>
      <c r="B9" s="12" t="s">
        <v>191</v>
      </c>
      <c r="C9" s="8" t="s">
        <v>21</v>
      </c>
      <c r="D9" s="7" t="str">
        <f t="shared" si="0"/>
        <v>1982.05</v>
      </c>
      <c r="E9" s="7" t="str">
        <f t="shared" si="1"/>
        <v>411023********2023</v>
      </c>
      <c r="F9" s="12" t="s">
        <v>192</v>
      </c>
      <c r="G9" s="10" t="s">
        <v>23</v>
      </c>
      <c r="H9" s="11" t="s">
        <v>24</v>
      </c>
      <c r="I9" s="17" t="s">
        <v>25</v>
      </c>
      <c r="J9" s="11" t="s">
        <v>177</v>
      </c>
      <c r="K9" s="21" t="s">
        <v>178</v>
      </c>
      <c r="L9" s="11" t="s">
        <v>28</v>
      </c>
      <c r="M9" s="22">
        <v>203</v>
      </c>
      <c r="N9" s="23" t="s">
        <v>182</v>
      </c>
      <c r="O9" s="21" t="str">
        <f t="shared" si="2"/>
        <v>134****0991</v>
      </c>
      <c r="P9" s="12" t="s">
        <v>193</v>
      </c>
      <c r="Q9" s="11" t="s">
        <v>31</v>
      </c>
      <c r="R9" s="10"/>
    </row>
    <row r="10" ht="33" customHeight="1" spans="1:18">
      <c r="A10" s="7">
        <v>7</v>
      </c>
      <c r="B10" s="13" t="s">
        <v>194</v>
      </c>
      <c r="C10" s="8" t="s">
        <v>21</v>
      </c>
      <c r="D10" s="7" t="str">
        <f t="shared" si="0"/>
        <v>1986.07</v>
      </c>
      <c r="E10" s="7" t="str">
        <f t="shared" si="1"/>
        <v>411081********4089</v>
      </c>
      <c r="F10" s="14" t="s">
        <v>195</v>
      </c>
      <c r="G10" s="10" t="s">
        <v>23</v>
      </c>
      <c r="H10" s="11" t="s">
        <v>24</v>
      </c>
      <c r="I10" s="17" t="s">
        <v>25</v>
      </c>
      <c r="J10" s="11" t="s">
        <v>177</v>
      </c>
      <c r="K10" s="21" t="s">
        <v>178</v>
      </c>
      <c r="L10" s="11" t="s">
        <v>28</v>
      </c>
      <c r="M10" s="22">
        <v>204</v>
      </c>
      <c r="N10" s="23" t="s">
        <v>182</v>
      </c>
      <c r="O10" s="21" t="str">
        <f t="shared" si="2"/>
        <v>132****7010</v>
      </c>
      <c r="P10" s="13">
        <v>13243357010</v>
      </c>
      <c r="Q10" s="11" t="s">
        <v>31</v>
      </c>
      <c r="R10" s="10"/>
    </row>
    <row r="11" ht="33" customHeight="1" spans="1:18">
      <c r="A11" s="7">
        <v>8</v>
      </c>
      <c r="B11" s="7" t="s">
        <v>196</v>
      </c>
      <c r="C11" s="8" t="s">
        <v>21</v>
      </c>
      <c r="D11" s="7" t="str">
        <f t="shared" si="0"/>
        <v>1983.11</v>
      </c>
      <c r="E11" s="7" t="str">
        <f t="shared" si="1"/>
        <v>411023********2068</v>
      </c>
      <c r="F11" s="37" t="s">
        <v>197</v>
      </c>
      <c r="G11" s="10" t="s">
        <v>23</v>
      </c>
      <c r="H11" s="11" t="s">
        <v>24</v>
      </c>
      <c r="I11" s="17" t="s">
        <v>25</v>
      </c>
      <c r="J11" s="11" t="s">
        <v>177</v>
      </c>
      <c r="K11" s="21" t="s">
        <v>178</v>
      </c>
      <c r="L11" s="11" t="s">
        <v>28</v>
      </c>
      <c r="M11" s="22">
        <v>205</v>
      </c>
      <c r="N11" s="23" t="s">
        <v>198</v>
      </c>
      <c r="O11" s="21" t="str">
        <f t="shared" si="2"/>
        <v>138****9445</v>
      </c>
      <c r="P11" s="7">
        <v>13837419445</v>
      </c>
      <c r="Q11" s="11" t="s">
        <v>31</v>
      </c>
      <c r="R11" s="10"/>
    </row>
    <row r="12" ht="33" customHeight="1" spans="1:18">
      <c r="A12" s="7">
        <v>9</v>
      </c>
      <c r="B12" s="7" t="s">
        <v>199</v>
      </c>
      <c r="C12" s="8" t="s">
        <v>21</v>
      </c>
      <c r="D12" s="7" t="str">
        <f t="shared" si="0"/>
        <v>1987.03</v>
      </c>
      <c r="E12" s="7" t="str">
        <f t="shared" si="1"/>
        <v>612430********0021</v>
      </c>
      <c r="F12" s="9" t="s">
        <v>200</v>
      </c>
      <c r="G12" s="10" t="s">
        <v>23</v>
      </c>
      <c r="H12" s="11" t="s">
        <v>24</v>
      </c>
      <c r="I12" s="17" t="s">
        <v>25</v>
      </c>
      <c r="J12" s="11" t="s">
        <v>177</v>
      </c>
      <c r="K12" s="21" t="s">
        <v>178</v>
      </c>
      <c r="L12" s="11" t="s">
        <v>28</v>
      </c>
      <c r="M12" s="22">
        <v>206</v>
      </c>
      <c r="N12" s="23" t="s">
        <v>182</v>
      </c>
      <c r="O12" s="21" t="str">
        <f t="shared" si="2"/>
        <v>159****7501</v>
      </c>
      <c r="P12" s="7">
        <v>15993627501</v>
      </c>
      <c r="Q12" s="11" t="s">
        <v>31</v>
      </c>
      <c r="R12" s="10"/>
    </row>
    <row r="13" ht="33" customHeight="1" spans="1:18">
      <c r="A13" s="7">
        <v>10</v>
      </c>
      <c r="B13" s="13" t="s">
        <v>201</v>
      </c>
      <c r="C13" s="8" t="s">
        <v>21</v>
      </c>
      <c r="D13" s="7" t="str">
        <f t="shared" si="0"/>
        <v>1971.05</v>
      </c>
      <c r="E13" s="7" t="str">
        <f t="shared" si="1"/>
        <v>411023********2145</v>
      </c>
      <c r="F13" s="14" t="s">
        <v>202</v>
      </c>
      <c r="G13" s="10" t="s">
        <v>23</v>
      </c>
      <c r="H13" s="11" t="s">
        <v>24</v>
      </c>
      <c r="I13" s="17" t="s">
        <v>25</v>
      </c>
      <c r="J13" s="11" t="s">
        <v>177</v>
      </c>
      <c r="K13" s="21" t="s">
        <v>178</v>
      </c>
      <c r="L13" s="11" t="s">
        <v>28</v>
      </c>
      <c r="M13" s="22">
        <v>207</v>
      </c>
      <c r="N13" s="23" t="s">
        <v>182</v>
      </c>
      <c r="O13" s="21" t="str">
        <f t="shared" si="2"/>
        <v>158****0652</v>
      </c>
      <c r="P13" s="13">
        <v>15836530652</v>
      </c>
      <c r="Q13" s="11" t="s">
        <v>31</v>
      </c>
      <c r="R13" s="10"/>
    </row>
    <row r="14" ht="33" customHeight="1" spans="1:18">
      <c r="A14" s="7">
        <v>11</v>
      </c>
      <c r="B14" s="12" t="s">
        <v>203</v>
      </c>
      <c r="C14" s="8" t="s">
        <v>21</v>
      </c>
      <c r="D14" s="7" t="str">
        <f t="shared" si="0"/>
        <v>1983.09</v>
      </c>
      <c r="E14" s="7" t="str">
        <f t="shared" si="1"/>
        <v>411023********302X</v>
      </c>
      <c r="F14" s="12" t="s">
        <v>204</v>
      </c>
      <c r="G14" s="10" t="s">
        <v>23</v>
      </c>
      <c r="H14" s="11" t="s">
        <v>24</v>
      </c>
      <c r="I14" s="17" t="s">
        <v>25</v>
      </c>
      <c r="J14" s="11" t="s">
        <v>177</v>
      </c>
      <c r="K14" s="21" t="s">
        <v>178</v>
      </c>
      <c r="L14" s="11" t="s">
        <v>28</v>
      </c>
      <c r="M14" s="22">
        <v>208</v>
      </c>
      <c r="N14" s="23" t="s">
        <v>182</v>
      </c>
      <c r="O14" s="21" t="str">
        <f t="shared" si="2"/>
        <v>158****5683</v>
      </c>
      <c r="P14" s="12" t="s">
        <v>205</v>
      </c>
      <c r="Q14" s="11" t="s">
        <v>31</v>
      </c>
      <c r="R14" s="10"/>
    </row>
    <row r="15" ht="33" customHeight="1" spans="1:18">
      <c r="A15" s="7">
        <v>12</v>
      </c>
      <c r="B15" s="7" t="s">
        <v>206</v>
      </c>
      <c r="C15" s="8" t="s">
        <v>21</v>
      </c>
      <c r="D15" s="7" t="str">
        <f t="shared" si="0"/>
        <v>1970.12</v>
      </c>
      <c r="E15" s="7" t="str">
        <f t="shared" si="1"/>
        <v>411023********2049</v>
      </c>
      <c r="F15" s="38" t="s">
        <v>207</v>
      </c>
      <c r="G15" s="10" t="s">
        <v>23</v>
      </c>
      <c r="H15" s="11" t="s">
        <v>24</v>
      </c>
      <c r="I15" s="17" t="s">
        <v>25</v>
      </c>
      <c r="J15" s="11" t="s">
        <v>177</v>
      </c>
      <c r="K15" s="21" t="s">
        <v>178</v>
      </c>
      <c r="L15" s="11" t="s">
        <v>28</v>
      </c>
      <c r="M15" s="22">
        <v>209</v>
      </c>
      <c r="N15" s="23" t="s">
        <v>182</v>
      </c>
      <c r="O15" s="21" t="str">
        <f t="shared" si="2"/>
        <v>180****3568</v>
      </c>
      <c r="P15" s="7">
        <v>18005013568</v>
      </c>
      <c r="Q15" s="11" t="s">
        <v>31</v>
      </c>
      <c r="R15" s="10"/>
    </row>
    <row r="16" ht="33" customHeight="1" spans="1:18">
      <c r="A16" s="7">
        <v>13</v>
      </c>
      <c r="B16" s="12" t="s">
        <v>208</v>
      </c>
      <c r="C16" s="8" t="s">
        <v>21</v>
      </c>
      <c r="D16" s="7" t="str">
        <f t="shared" si="0"/>
        <v>1976.10</v>
      </c>
      <c r="E16" s="7" t="str">
        <f t="shared" ref="E16:E40" si="3">REPLACE(F16,7,8,"********")</f>
        <v>411023********3024</v>
      </c>
      <c r="F16" s="12" t="s">
        <v>209</v>
      </c>
      <c r="G16" s="10" t="s">
        <v>23</v>
      </c>
      <c r="H16" s="11" t="s">
        <v>24</v>
      </c>
      <c r="I16" s="17" t="s">
        <v>25</v>
      </c>
      <c r="J16" s="11" t="s">
        <v>177</v>
      </c>
      <c r="K16" s="21" t="s">
        <v>178</v>
      </c>
      <c r="L16" s="11" t="s">
        <v>28</v>
      </c>
      <c r="M16" s="22">
        <v>210</v>
      </c>
      <c r="N16" s="23" t="s">
        <v>182</v>
      </c>
      <c r="O16" s="21" t="str">
        <f t="shared" si="2"/>
        <v>139****1435</v>
      </c>
      <c r="P16" s="12" t="s">
        <v>210</v>
      </c>
      <c r="Q16" s="11" t="s">
        <v>31</v>
      </c>
      <c r="R16" s="10"/>
    </row>
    <row r="17" ht="33" customHeight="1" spans="1:18">
      <c r="A17" s="7">
        <v>14</v>
      </c>
      <c r="B17" s="7" t="s">
        <v>211</v>
      </c>
      <c r="C17" s="8" t="s">
        <v>21</v>
      </c>
      <c r="D17" s="7" t="str">
        <f t="shared" si="0"/>
        <v>1986.06</v>
      </c>
      <c r="E17" s="7" t="str">
        <f t="shared" si="3"/>
        <v>411023********3029</v>
      </c>
      <c r="F17" s="9" t="s">
        <v>212</v>
      </c>
      <c r="G17" s="10" t="s">
        <v>23</v>
      </c>
      <c r="H17" s="11" t="s">
        <v>24</v>
      </c>
      <c r="I17" s="17" t="s">
        <v>25</v>
      </c>
      <c r="J17" s="11" t="s">
        <v>177</v>
      </c>
      <c r="K17" s="21" t="s">
        <v>178</v>
      </c>
      <c r="L17" s="11" t="s">
        <v>28</v>
      </c>
      <c r="M17" s="22">
        <v>211</v>
      </c>
      <c r="N17" s="23" t="s">
        <v>182</v>
      </c>
      <c r="O17" s="21" t="str">
        <f t="shared" si="2"/>
        <v>182****8102</v>
      </c>
      <c r="P17" s="7">
        <v>18237428102</v>
      </c>
      <c r="Q17" s="11" t="s">
        <v>31</v>
      </c>
      <c r="R17" s="10"/>
    </row>
    <row r="18" ht="33" customHeight="1" spans="1:18">
      <c r="A18" s="7">
        <v>15</v>
      </c>
      <c r="B18" s="15" t="s">
        <v>213</v>
      </c>
      <c r="C18" s="8" t="s">
        <v>21</v>
      </c>
      <c r="D18" s="7" t="str">
        <f t="shared" si="0"/>
        <v>1975.06</v>
      </c>
      <c r="E18" s="7" t="str">
        <f t="shared" si="3"/>
        <v>411023********2024</v>
      </c>
      <c r="F18" s="16" t="s">
        <v>214</v>
      </c>
      <c r="G18" s="10" t="s">
        <v>23</v>
      </c>
      <c r="H18" s="11" t="s">
        <v>24</v>
      </c>
      <c r="I18" s="17" t="s">
        <v>25</v>
      </c>
      <c r="J18" s="11" t="s">
        <v>177</v>
      </c>
      <c r="K18" s="21" t="s">
        <v>178</v>
      </c>
      <c r="L18" s="11" t="s">
        <v>28</v>
      </c>
      <c r="M18" s="22">
        <v>212</v>
      </c>
      <c r="N18" s="23" t="s">
        <v>182</v>
      </c>
      <c r="O18" s="21" t="str">
        <f t="shared" si="2"/>
        <v>135****7481</v>
      </c>
      <c r="P18" s="16" t="s">
        <v>215</v>
      </c>
      <c r="Q18" s="11" t="s">
        <v>31</v>
      </c>
      <c r="R18" s="10"/>
    </row>
    <row r="19" ht="33" customHeight="1" spans="1:18">
      <c r="A19" s="7">
        <v>16</v>
      </c>
      <c r="B19" s="13" t="s">
        <v>216</v>
      </c>
      <c r="C19" s="8" t="s">
        <v>21</v>
      </c>
      <c r="D19" s="7" t="str">
        <f t="shared" si="0"/>
        <v>1988.09</v>
      </c>
      <c r="E19" s="7" t="str">
        <f t="shared" si="3"/>
        <v>411082********4827</v>
      </c>
      <c r="F19" s="14" t="s">
        <v>217</v>
      </c>
      <c r="G19" s="10" t="s">
        <v>23</v>
      </c>
      <c r="H19" s="11" t="s">
        <v>24</v>
      </c>
      <c r="I19" s="17" t="s">
        <v>25</v>
      </c>
      <c r="J19" s="11" t="s">
        <v>177</v>
      </c>
      <c r="K19" s="21" t="s">
        <v>178</v>
      </c>
      <c r="L19" s="11" t="s">
        <v>28</v>
      </c>
      <c r="M19" s="22">
        <v>213</v>
      </c>
      <c r="N19" s="23" t="s">
        <v>182</v>
      </c>
      <c r="O19" s="21" t="str">
        <f t="shared" si="2"/>
        <v>152****3338</v>
      </c>
      <c r="P19" s="13">
        <v>15237483338</v>
      </c>
      <c r="Q19" s="11" t="s">
        <v>31</v>
      </c>
      <c r="R19" s="10"/>
    </row>
    <row r="20" ht="33" customHeight="1" spans="1:18">
      <c r="A20" s="7">
        <v>17</v>
      </c>
      <c r="B20" s="12" t="s">
        <v>218</v>
      </c>
      <c r="C20" s="8" t="s">
        <v>21</v>
      </c>
      <c r="D20" s="7" t="str">
        <f t="shared" si="0"/>
        <v>1990.10</v>
      </c>
      <c r="E20" s="7" t="str">
        <f t="shared" si="3"/>
        <v>411023********3041</v>
      </c>
      <c r="F20" s="12" t="s">
        <v>219</v>
      </c>
      <c r="G20" s="10" t="s">
        <v>23</v>
      </c>
      <c r="H20" s="11" t="s">
        <v>24</v>
      </c>
      <c r="I20" s="17" t="s">
        <v>25</v>
      </c>
      <c r="J20" s="11" t="s">
        <v>177</v>
      </c>
      <c r="K20" s="21" t="s">
        <v>178</v>
      </c>
      <c r="L20" s="11" t="s">
        <v>28</v>
      </c>
      <c r="M20" s="22">
        <v>214</v>
      </c>
      <c r="N20" s="23" t="s">
        <v>182</v>
      </c>
      <c r="O20" s="21" t="str">
        <f t="shared" si="2"/>
        <v>138****1195</v>
      </c>
      <c r="P20" s="12" t="s">
        <v>220</v>
      </c>
      <c r="Q20" s="11" t="s">
        <v>31</v>
      </c>
      <c r="R20" s="10"/>
    </row>
    <row r="21" ht="33" customHeight="1" spans="1:18">
      <c r="A21" s="7">
        <v>18</v>
      </c>
      <c r="B21" s="7" t="s">
        <v>221</v>
      </c>
      <c r="C21" s="8" t="s">
        <v>21</v>
      </c>
      <c r="D21" s="7" t="str">
        <f t="shared" si="0"/>
        <v>1980.08</v>
      </c>
      <c r="E21" s="7" t="str">
        <f t="shared" si="3"/>
        <v>450721********4663</v>
      </c>
      <c r="F21" s="9" t="s">
        <v>222</v>
      </c>
      <c r="G21" s="10" t="s">
        <v>23</v>
      </c>
      <c r="H21" s="11" t="s">
        <v>24</v>
      </c>
      <c r="I21" s="17" t="s">
        <v>25</v>
      </c>
      <c r="J21" s="11" t="s">
        <v>177</v>
      </c>
      <c r="K21" s="21" t="s">
        <v>178</v>
      </c>
      <c r="L21" s="11" t="s">
        <v>28</v>
      </c>
      <c r="M21" s="22">
        <v>215</v>
      </c>
      <c r="N21" s="23" t="s">
        <v>198</v>
      </c>
      <c r="O21" s="21" t="str">
        <f t="shared" si="2"/>
        <v>137****1126</v>
      </c>
      <c r="P21" s="7">
        <v>13782381126</v>
      </c>
      <c r="Q21" s="11" t="s">
        <v>31</v>
      </c>
      <c r="R21" s="10"/>
    </row>
    <row r="22" ht="33" customHeight="1" spans="1:18">
      <c r="A22" s="7">
        <v>19</v>
      </c>
      <c r="B22" s="13" t="s">
        <v>223</v>
      </c>
      <c r="C22" s="8" t="s">
        <v>21</v>
      </c>
      <c r="D22" s="7" t="str">
        <f t="shared" si="0"/>
        <v>2001.10</v>
      </c>
      <c r="E22" s="7" t="str">
        <f t="shared" si="3"/>
        <v>411023********3023</v>
      </c>
      <c r="F22" s="17" t="s">
        <v>224</v>
      </c>
      <c r="G22" s="10" t="s">
        <v>23</v>
      </c>
      <c r="H22" s="11" t="s">
        <v>24</v>
      </c>
      <c r="I22" s="17" t="s">
        <v>25</v>
      </c>
      <c r="J22" s="11" t="s">
        <v>177</v>
      </c>
      <c r="K22" s="21" t="s">
        <v>178</v>
      </c>
      <c r="L22" s="11" t="s">
        <v>28</v>
      </c>
      <c r="M22" s="22">
        <v>216</v>
      </c>
      <c r="N22" s="23" t="s">
        <v>225</v>
      </c>
      <c r="O22" s="21" t="str">
        <f t="shared" si="2"/>
        <v>183****4573</v>
      </c>
      <c r="P22" s="14" t="s">
        <v>226</v>
      </c>
      <c r="Q22" s="11" t="s">
        <v>31</v>
      </c>
      <c r="R22" s="10"/>
    </row>
    <row r="23" ht="33" customHeight="1" spans="1:18">
      <c r="A23" s="7">
        <v>20</v>
      </c>
      <c r="B23" s="7" t="s">
        <v>227</v>
      </c>
      <c r="C23" s="8" t="s">
        <v>21</v>
      </c>
      <c r="D23" s="7" t="str">
        <f t="shared" si="0"/>
        <v>1986.07</v>
      </c>
      <c r="E23" s="7" t="str">
        <f t="shared" si="3"/>
        <v>411023********2028</v>
      </c>
      <c r="F23" s="9" t="s">
        <v>228</v>
      </c>
      <c r="G23" s="10" t="s">
        <v>23</v>
      </c>
      <c r="H23" s="11" t="s">
        <v>24</v>
      </c>
      <c r="I23" s="17" t="s">
        <v>25</v>
      </c>
      <c r="J23" s="11" t="s">
        <v>177</v>
      </c>
      <c r="K23" s="21" t="s">
        <v>178</v>
      </c>
      <c r="L23" s="11" t="s">
        <v>28</v>
      </c>
      <c r="M23" s="22">
        <v>217</v>
      </c>
      <c r="N23" s="23" t="s">
        <v>182</v>
      </c>
      <c r="O23" s="21" t="str">
        <f t="shared" si="2"/>
        <v>183****0510</v>
      </c>
      <c r="P23" s="7">
        <v>18339010510</v>
      </c>
      <c r="Q23" s="11" t="s">
        <v>31</v>
      </c>
      <c r="R23" s="10"/>
    </row>
    <row r="24" ht="33" customHeight="1" spans="1:18">
      <c r="A24" s="7">
        <v>21</v>
      </c>
      <c r="B24" s="14" t="s">
        <v>229</v>
      </c>
      <c r="C24" s="8" t="s">
        <v>21</v>
      </c>
      <c r="D24" s="7" t="str">
        <f t="shared" si="0"/>
        <v>1973.08</v>
      </c>
      <c r="E24" s="7" t="str">
        <f t="shared" si="3"/>
        <v>411023********2081</v>
      </c>
      <c r="F24" s="18" t="s">
        <v>230</v>
      </c>
      <c r="G24" s="10" t="s">
        <v>23</v>
      </c>
      <c r="H24" s="11" t="s">
        <v>24</v>
      </c>
      <c r="I24" s="17" t="s">
        <v>25</v>
      </c>
      <c r="J24" s="11" t="s">
        <v>177</v>
      </c>
      <c r="K24" s="21" t="s">
        <v>178</v>
      </c>
      <c r="L24" s="11" t="s">
        <v>28</v>
      </c>
      <c r="M24" s="22">
        <v>218</v>
      </c>
      <c r="N24" s="23" t="s">
        <v>182</v>
      </c>
      <c r="O24" s="21" t="str">
        <f t="shared" si="2"/>
        <v>180****7963</v>
      </c>
      <c r="P24" s="14" t="s">
        <v>231</v>
      </c>
      <c r="Q24" s="11" t="s">
        <v>31</v>
      </c>
      <c r="R24" s="10"/>
    </row>
    <row r="25" ht="33" customHeight="1" spans="1:18">
      <c r="A25" s="7">
        <v>22</v>
      </c>
      <c r="B25" s="13" t="s">
        <v>232</v>
      </c>
      <c r="C25" s="8" t="s">
        <v>21</v>
      </c>
      <c r="D25" s="7" t="str">
        <f t="shared" si="0"/>
        <v>1981.03</v>
      </c>
      <c r="E25" s="7" t="str">
        <f t="shared" si="3"/>
        <v>411023********3027</v>
      </c>
      <c r="F25" s="14" t="s">
        <v>233</v>
      </c>
      <c r="G25" s="10" t="s">
        <v>23</v>
      </c>
      <c r="H25" s="11" t="s">
        <v>24</v>
      </c>
      <c r="I25" s="17" t="s">
        <v>25</v>
      </c>
      <c r="J25" s="11" t="s">
        <v>177</v>
      </c>
      <c r="K25" s="21" t="s">
        <v>178</v>
      </c>
      <c r="L25" s="11" t="s">
        <v>28</v>
      </c>
      <c r="M25" s="22">
        <v>219</v>
      </c>
      <c r="N25" s="23" t="s">
        <v>182</v>
      </c>
      <c r="O25" s="21" t="str">
        <f t="shared" si="2"/>
        <v>137****6323</v>
      </c>
      <c r="P25" s="14" t="s">
        <v>234</v>
      </c>
      <c r="Q25" s="11" t="s">
        <v>31</v>
      </c>
      <c r="R25" s="10"/>
    </row>
    <row r="26" ht="33" customHeight="1" spans="1:18">
      <c r="A26" s="7">
        <v>23</v>
      </c>
      <c r="B26" s="12" t="s">
        <v>235</v>
      </c>
      <c r="C26" s="8" t="s">
        <v>21</v>
      </c>
      <c r="D26" s="7" t="str">
        <f t="shared" si="0"/>
        <v>1992.03</v>
      </c>
      <c r="E26" s="7" t="str">
        <f t="shared" si="3"/>
        <v>522624********0026</v>
      </c>
      <c r="F26" s="12" t="s">
        <v>236</v>
      </c>
      <c r="G26" s="10" t="s">
        <v>23</v>
      </c>
      <c r="H26" s="11" t="s">
        <v>24</v>
      </c>
      <c r="I26" s="17" t="s">
        <v>25</v>
      </c>
      <c r="J26" s="11" t="s">
        <v>177</v>
      </c>
      <c r="K26" s="21" t="s">
        <v>178</v>
      </c>
      <c r="L26" s="11" t="s">
        <v>28</v>
      </c>
      <c r="M26" s="22">
        <v>220</v>
      </c>
      <c r="N26" s="23" t="s">
        <v>182</v>
      </c>
      <c r="O26" s="21" t="str">
        <f t="shared" si="2"/>
        <v>136****2205</v>
      </c>
      <c r="P26" s="12" t="s">
        <v>237</v>
      </c>
      <c r="Q26" s="11" t="s">
        <v>31</v>
      </c>
      <c r="R26" s="10"/>
    </row>
    <row r="27" ht="33" customHeight="1" spans="1:18">
      <c r="A27" s="7">
        <v>24</v>
      </c>
      <c r="B27" s="7" t="s">
        <v>238</v>
      </c>
      <c r="C27" s="8" t="s">
        <v>21</v>
      </c>
      <c r="D27" s="7" t="str">
        <f t="shared" si="0"/>
        <v>1986.10</v>
      </c>
      <c r="E27" s="7" t="str">
        <f t="shared" si="3"/>
        <v>411023********2020</v>
      </c>
      <c r="F27" s="9" t="s">
        <v>239</v>
      </c>
      <c r="G27" s="10" t="s">
        <v>23</v>
      </c>
      <c r="H27" s="11" t="s">
        <v>24</v>
      </c>
      <c r="I27" s="17" t="s">
        <v>25</v>
      </c>
      <c r="J27" s="11" t="s">
        <v>177</v>
      </c>
      <c r="K27" s="21" t="s">
        <v>178</v>
      </c>
      <c r="L27" s="11" t="s">
        <v>28</v>
      </c>
      <c r="M27" s="22">
        <v>221</v>
      </c>
      <c r="N27" s="23" t="s">
        <v>198</v>
      </c>
      <c r="O27" s="21" t="str">
        <f t="shared" si="2"/>
        <v>134****3955</v>
      </c>
      <c r="P27" s="7">
        <v>13460553955</v>
      </c>
      <c r="Q27" s="11" t="s">
        <v>31</v>
      </c>
      <c r="R27" s="10"/>
    </row>
    <row r="28" ht="33" customHeight="1" spans="1:18">
      <c r="A28" s="7">
        <v>25</v>
      </c>
      <c r="B28" s="12" t="s">
        <v>240</v>
      </c>
      <c r="C28" s="8" t="s">
        <v>21</v>
      </c>
      <c r="D28" s="7" t="str">
        <f t="shared" si="0"/>
        <v>1987.11</v>
      </c>
      <c r="E28" s="7" t="str">
        <f t="shared" si="3"/>
        <v>411023********2064</v>
      </c>
      <c r="F28" s="12" t="s">
        <v>241</v>
      </c>
      <c r="G28" s="10" t="s">
        <v>23</v>
      </c>
      <c r="H28" s="11" t="s">
        <v>24</v>
      </c>
      <c r="I28" s="17" t="s">
        <v>25</v>
      </c>
      <c r="J28" s="11" t="s">
        <v>177</v>
      </c>
      <c r="K28" s="21" t="s">
        <v>178</v>
      </c>
      <c r="L28" s="11" t="s">
        <v>28</v>
      </c>
      <c r="M28" s="22">
        <v>222</v>
      </c>
      <c r="N28" s="23" t="s">
        <v>182</v>
      </c>
      <c r="O28" s="21" t="str">
        <f t="shared" si="2"/>
        <v>138****4091</v>
      </c>
      <c r="P28" s="12" t="s">
        <v>242</v>
      </c>
      <c r="Q28" s="11" t="s">
        <v>31</v>
      </c>
      <c r="R28" s="10"/>
    </row>
    <row r="29" ht="33" customHeight="1" spans="1:18">
      <c r="A29" s="7">
        <v>26</v>
      </c>
      <c r="B29" s="13" t="s">
        <v>243</v>
      </c>
      <c r="C29" s="8" t="s">
        <v>21</v>
      </c>
      <c r="D29" s="7" t="str">
        <f t="shared" si="0"/>
        <v>1974.03</v>
      </c>
      <c r="E29" s="7" t="str">
        <f t="shared" si="3"/>
        <v>411023********2081</v>
      </c>
      <c r="F29" s="14" t="s">
        <v>244</v>
      </c>
      <c r="G29" s="10" t="s">
        <v>23</v>
      </c>
      <c r="H29" s="11" t="s">
        <v>24</v>
      </c>
      <c r="I29" s="17" t="s">
        <v>25</v>
      </c>
      <c r="J29" s="11" t="s">
        <v>177</v>
      </c>
      <c r="K29" s="21" t="s">
        <v>178</v>
      </c>
      <c r="L29" s="11" t="s">
        <v>28</v>
      </c>
      <c r="M29" s="22">
        <v>223</v>
      </c>
      <c r="N29" s="23" t="s">
        <v>182</v>
      </c>
      <c r="O29" s="21" t="str">
        <f t="shared" si="2"/>
        <v>134****8629</v>
      </c>
      <c r="P29" s="13">
        <v>13460588629</v>
      </c>
      <c r="Q29" s="11" t="s">
        <v>31</v>
      </c>
      <c r="R29" s="10"/>
    </row>
    <row r="30" ht="33" customHeight="1" spans="1:18">
      <c r="A30" s="7">
        <v>27</v>
      </c>
      <c r="B30" s="13" t="s">
        <v>245</v>
      </c>
      <c r="C30" s="8" t="s">
        <v>21</v>
      </c>
      <c r="D30" s="7" t="str">
        <f t="shared" si="0"/>
        <v>1982.08</v>
      </c>
      <c r="E30" s="7" t="str">
        <f t="shared" si="3"/>
        <v>411023********2066</v>
      </c>
      <c r="F30" s="14" t="s">
        <v>246</v>
      </c>
      <c r="G30" s="10" t="s">
        <v>23</v>
      </c>
      <c r="H30" s="11" t="s">
        <v>24</v>
      </c>
      <c r="I30" s="17" t="s">
        <v>25</v>
      </c>
      <c r="J30" s="11" t="s">
        <v>177</v>
      </c>
      <c r="K30" s="21" t="s">
        <v>178</v>
      </c>
      <c r="L30" s="11" t="s">
        <v>28</v>
      </c>
      <c r="M30" s="22">
        <v>224</v>
      </c>
      <c r="N30" s="23" t="s">
        <v>182</v>
      </c>
      <c r="O30" s="21" t="str">
        <f t="shared" si="2"/>
        <v>158****8885</v>
      </c>
      <c r="P30" s="13">
        <v>15837468885</v>
      </c>
      <c r="Q30" s="11" t="s">
        <v>31</v>
      </c>
      <c r="R30" s="10"/>
    </row>
    <row r="31" ht="33" customHeight="1" spans="1:18">
      <c r="A31" s="7">
        <v>28</v>
      </c>
      <c r="B31" s="7" t="s">
        <v>247</v>
      </c>
      <c r="C31" s="8" t="s">
        <v>21</v>
      </c>
      <c r="D31" s="7" t="str">
        <f t="shared" si="0"/>
        <v>1985.10</v>
      </c>
      <c r="E31" s="7" t="str">
        <f t="shared" si="3"/>
        <v>412828********0321</v>
      </c>
      <c r="F31" s="9" t="s">
        <v>248</v>
      </c>
      <c r="G31" s="10" t="s">
        <v>23</v>
      </c>
      <c r="H31" s="11" t="s">
        <v>24</v>
      </c>
      <c r="I31" s="17" t="s">
        <v>25</v>
      </c>
      <c r="J31" s="11" t="s">
        <v>177</v>
      </c>
      <c r="K31" s="21" t="s">
        <v>178</v>
      </c>
      <c r="L31" s="11" t="s">
        <v>28</v>
      </c>
      <c r="M31" s="22">
        <v>225</v>
      </c>
      <c r="N31" s="23" t="s">
        <v>182</v>
      </c>
      <c r="O31" s="21" t="str">
        <f t="shared" si="2"/>
        <v>152****7886</v>
      </c>
      <c r="P31" s="7">
        <v>15203747886</v>
      </c>
      <c r="Q31" s="11" t="s">
        <v>31</v>
      </c>
      <c r="R31" s="10"/>
    </row>
    <row r="32" ht="33" customHeight="1" spans="1:18">
      <c r="A32" s="7">
        <v>29</v>
      </c>
      <c r="B32" s="13" t="s">
        <v>249</v>
      </c>
      <c r="C32" s="8" t="s">
        <v>21</v>
      </c>
      <c r="D32" s="7" t="str">
        <f t="shared" si="0"/>
        <v>1970.10</v>
      </c>
      <c r="E32" s="7" t="str">
        <f t="shared" si="3"/>
        <v>411023********2125</v>
      </c>
      <c r="F32" s="14" t="s">
        <v>250</v>
      </c>
      <c r="G32" s="10" t="s">
        <v>23</v>
      </c>
      <c r="H32" s="11" t="s">
        <v>24</v>
      </c>
      <c r="I32" s="17" t="s">
        <v>25</v>
      </c>
      <c r="J32" s="11" t="s">
        <v>177</v>
      </c>
      <c r="K32" s="21" t="s">
        <v>178</v>
      </c>
      <c r="L32" s="11" t="s">
        <v>28</v>
      </c>
      <c r="M32" s="22">
        <v>226</v>
      </c>
      <c r="N32" s="23" t="s">
        <v>182</v>
      </c>
      <c r="O32" s="21" t="str">
        <f t="shared" si="2"/>
        <v>158****6403</v>
      </c>
      <c r="P32" s="13">
        <v>15836556403</v>
      </c>
      <c r="Q32" s="11" t="s">
        <v>31</v>
      </c>
      <c r="R32" s="10"/>
    </row>
    <row r="33" ht="33" customHeight="1" spans="1:18">
      <c r="A33" s="7">
        <v>30</v>
      </c>
      <c r="B33" s="17" t="s">
        <v>251</v>
      </c>
      <c r="C33" s="8" t="s">
        <v>21</v>
      </c>
      <c r="D33" s="7" t="str">
        <f t="shared" si="0"/>
        <v>1983.08</v>
      </c>
      <c r="E33" s="7" t="str">
        <f t="shared" si="3"/>
        <v>411326********2827</v>
      </c>
      <c r="F33" s="19" t="s">
        <v>252</v>
      </c>
      <c r="G33" s="10" t="s">
        <v>23</v>
      </c>
      <c r="H33" s="11" t="s">
        <v>24</v>
      </c>
      <c r="I33" s="17" t="s">
        <v>25</v>
      </c>
      <c r="J33" s="11" t="s">
        <v>177</v>
      </c>
      <c r="K33" s="21" t="s">
        <v>178</v>
      </c>
      <c r="L33" s="11" t="s">
        <v>28</v>
      </c>
      <c r="M33" s="22">
        <v>227</v>
      </c>
      <c r="N33" s="23" t="s">
        <v>198</v>
      </c>
      <c r="O33" s="21" t="str">
        <f t="shared" si="2"/>
        <v>152****7886</v>
      </c>
      <c r="P33" s="17">
        <v>15203747886</v>
      </c>
      <c r="Q33" s="11" t="s">
        <v>31</v>
      </c>
      <c r="R33" s="10"/>
    </row>
    <row r="34" ht="33" customHeight="1" spans="1:18">
      <c r="A34" s="7">
        <v>31</v>
      </c>
      <c r="B34" s="12" t="s">
        <v>253</v>
      </c>
      <c r="C34" s="8" t="s">
        <v>21</v>
      </c>
      <c r="D34" s="7" t="str">
        <f t="shared" si="0"/>
        <v>1980.05</v>
      </c>
      <c r="E34" s="7" t="str">
        <f t="shared" si="3"/>
        <v>411023********2024</v>
      </c>
      <c r="F34" s="12" t="s">
        <v>254</v>
      </c>
      <c r="G34" s="10" t="s">
        <v>23</v>
      </c>
      <c r="H34" s="11" t="s">
        <v>24</v>
      </c>
      <c r="I34" s="17" t="s">
        <v>25</v>
      </c>
      <c r="J34" s="11" t="s">
        <v>177</v>
      </c>
      <c r="K34" s="21" t="s">
        <v>178</v>
      </c>
      <c r="L34" s="11" t="s">
        <v>28</v>
      </c>
      <c r="M34" s="22">
        <v>228</v>
      </c>
      <c r="N34" s="23" t="s">
        <v>182</v>
      </c>
      <c r="O34" s="21" t="str">
        <f t="shared" si="2"/>
        <v>134****0978</v>
      </c>
      <c r="P34" s="21">
        <v>13460550978</v>
      </c>
      <c r="Q34" s="11" t="s">
        <v>31</v>
      </c>
      <c r="R34" s="10"/>
    </row>
    <row r="35" ht="33" customHeight="1" spans="1:18">
      <c r="A35" s="7">
        <v>32</v>
      </c>
      <c r="B35" s="12" t="s">
        <v>255</v>
      </c>
      <c r="C35" s="8" t="s">
        <v>21</v>
      </c>
      <c r="D35" s="7" t="str">
        <f t="shared" si="0"/>
        <v>1975.08</v>
      </c>
      <c r="E35" s="7" t="str">
        <f t="shared" si="3"/>
        <v>411023********3024</v>
      </c>
      <c r="F35" s="12" t="s">
        <v>256</v>
      </c>
      <c r="G35" s="10" t="s">
        <v>23</v>
      </c>
      <c r="H35" s="11" t="s">
        <v>24</v>
      </c>
      <c r="I35" s="17" t="s">
        <v>25</v>
      </c>
      <c r="J35" s="11" t="s">
        <v>177</v>
      </c>
      <c r="K35" s="21" t="s">
        <v>178</v>
      </c>
      <c r="L35" s="11" t="s">
        <v>28</v>
      </c>
      <c r="M35" s="22">
        <v>229</v>
      </c>
      <c r="N35" s="23" t="s">
        <v>182</v>
      </c>
      <c r="O35" s="21" t="str">
        <f t="shared" si="2"/>
        <v>150****2121</v>
      </c>
      <c r="P35" s="12" t="s">
        <v>257</v>
      </c>
      <c r="Q35" s="11" t="s">
        <v>31</v>
      </c>
      <c r="R35" s="10"/>
    </row>
    <row r="36" ht="33" customHeight="1" spans="1:18">
      <c r="A36" s="7">
        <v>33</v>
      </c>
      <c r="B36" s="12" t="s">
        <v>258</v>
      </c>
      <c r="C36" s="8" t="s">
        <v>21</v>
      </c>
      <c r="D36" s="7" t="str">
        <f t="shared" si="0"/>
        <v>1997.02</v>
      </c>
      <c r="E36" s="7" t="str">
        <f t="shared" si="3"/>
        <v>411023********2060</v>
      </c>
      <c r="F36" s="12" t="s">
        <v>259</v>
      </c>
      <c r="G36" s="10" t="s">
        <v>23</v>
      </c>
      <c r="H36" s="11" t="s">
        <v>24</v>
      </c>
      <c r="I36" s="17" t="s">
        <v>25</v>
      </c>
      <c r="J36" s="11" t="s">
        <v>177</v>
      </c>
      <c r="K36" s="21" t="s">
        <v>178</v>
      </c>
      <c r="L36" s="11" t="s">
        <v>28</v>
      </c>
      <c r="M36" s="22">
        <v>230</v>
      </c>
      <c r="N36" s="23" t="s">
        <v>260</v>
      </c>
      <c r="O36" s="21" t="str">
        <f t="shared" si="2"/>
        <v>186****9800</v>
      </c>
      <c r="P36" s="12" t="s">
        <v>261</v>
      </c>
      <c r="Q36" s="11" t="s">
        <v>31</v>
      </c>
      <c r="R36" s="10"/>
    </row>
    <row r="37" ht="33" customHeight="1" spans="1:18">
      <c r="A37" s="7">
        <v>34</v>
      </c>
      <c r="B37" s="12" t="s">
        <v>73</v>
      </c>
      <c r="C37" s="8" t="s">
        <v>21</v>
      </c>
      <c r="D37" s="7" t="str">
        <f t="shared" si="0"/>
        <v>1976.07</v>
      </c>
      <c r="E37" s="7" t="str">
        <f t="shared" si="3"/>
        <v>411023********1040</v>
      </c>
      <c r="F37" s="12" t="s">
        <v>262</v>
      </c>
      <c r="G37" s="10" t="s">
        <v>23</v>
      </c>
      <c r="H37" s="11" t="s">
        <v>24</v>
      </c>
      <c r="I37" s="17" t="s">
        <v>25</v>
      </c>
      <c r="J37" s="11" t="s">
        <v>177</v>
      </c>
      <c r="K37" s="21" t="s">
        <v>178</v>
      </c>
      <c r="L37" s="11" t="s">
        <v>28</v>
      </c>
      <c r="M37" s="22">
        <v>231</v>
      </c>
      <c r="N37" s="23" t="s">
        <v>182</v>
      </c>
      <c r="O37" s="21" t="str">
        <f t="shared" si="2"/>
        <v>150****4431</v>
      </c>
      <c r="P37" s="12" t="s">
        <v>263</v>
      </c>
      <c r="Q37" s="11" t="s">
        <v>31</v>
      </c>
      <c r="R37" s="10"/>
    </row>
    <row r="38" ht="33" customHeight="1" spans="1:18">
      <c r="A38" s="7">
        <v>35</v>
      </c>
      <c r="B38" s="13" t="s">
        <v>264</v>
      </c>
      <c r="C38" s="8" t="s">
        <v>21</v>
      </c>
      <c r="D38" s="7" t="str">
        <f t="shared" si="0"/>
        <v>1971.11</v>
      </c>
      <c r="E38" s="7" t="str">
        <f t="shared" si="3"/>
        <v>411023********2182</v>
      </c>
      <c r="F38" s="14" t="s">
        <v>265</v>
      </c>
      <c r="G38" s="10" t="s">
        <v>23</v>
      </c>
      <c r="H38" s="11" t="s">
        <v>24</v>
      </c>
      <c r="I38" s="17" t="s">
        <v>25</v>
      </c>
      <c r="J38" s="11" t="s">
        <v>177</v>
      </c>
      <c r="K38" s="21" t="s">
        <v>178</v>
      </c>
      <c r="L38" s="11" t="s">
        <v>28</v>
      </c>
      <c r="M38" s="22">
        <v>232</v>
      </c>
      <c r="N38" s="23" t="s">
        <v>182</v>
      </c>
      <c r="O38" s="21" t="str">
        <f t="shared" si="2"/>
        <v>135****7724</v>
      </c>
      <c r="P38" s="13">
        <v>13569477724</v>
      </c>
      <c r="Q38" s="11" t="s">
        <v>31</v>
      </c>
      <c r="R38" s="10"/>
    </row>
    <row r="39" ht="33" customHeight="1" spans="1:18">
      <c r="A39" s="7">
        <v>36</v>
      </c>
      <c r="B39" s="7" t="s">
        <v>266</v>
      </c>
      <c r="C39" s="8" t="s">
        <v>21</v>
      </c>
      <c r="D39" s="7" t="str">
        <f t="shared" si="0"/>
        <v>1982.10</v>
      </c>
      <c r="E39" s="7" t="str">
        <f t="shared" si="3"/>
        <v>411023********3029</v>
      </c>
      <c r="F39" s="9" t="s">
        <v>267</v>
      </c>
      <c r="G39" s="10" t="s">
        <v>23</v>
      </c>
      <c r="H39" s="11" t="s">
        <v>24</v>
      </c>
      <c r="I39" s="17" t="s">
        <v>25</v>
      </c>
      <c r="J39" s="11" t="s">
        <v>177</v>
      </c>
      <c r="K39" s="21" t="s">
        <v>178</v>
      </c>
      <c r="L39" s="11" t="s">
        <v>28</v>
      </c>
      <c r="M39" s="22">
        <v>233</v>
      </c>
      <c r="N39" s="23" t="s">
        <v>198</v>
      </c>
      <c r="O39" s="21" t="str">
        <f t="shared" si="2"/>
        <v>159****9189</v>
      </c>
      <c r="P39" s="7">
        <v>15939969189</v>
      </c>
      <c r="Q39" s="11" t="s">
        <v>31</v>
      </c>
      <c r="R39" s="10"/>
    </row>
    <row r="40" ht="33" customHeight="1" spans="1:18">
      <c r="A40" s="7">
        <v>37</v>
      </c>
      <c r="B40" s="7" t="s">
        <v>268</v>
      </c>
      <c r="C40" s="8" t="s">
        <v>21</v>
      </c>
      <c r="D40" s="7" t="str">
        <f t="shared" si="0"/>
        <v>1986.03</v>
      </c>
      <c r="E40" s="7" t="str">
        <f t="shared" si="3"/>
        <v>411023********3046</v>
      </c>
      <c r="F40" s="9" t="s">
        <v>269</v>
      </c>
      <c r="G40" s="10" t="s">
        <v>23</v>
      </c>
      <c r="H40" s="11" t="s">
        <v>24</v>
      </c>
      <c r="I40" s="17" t="s">
        <v>25</v>
      </c>
      <c r="J40" s="11" t="s">
        <v>177</v>
      </c>
      <c r="K40" s="21" t="s">
        <v>178</v>
      </c>
      <c r="L40" s="11" t="s">
        <v>28</v>
      </c>
      <c r="M40" s="22">
        <v>234</v>
      </c>
      <c r="N40" s="23" t="s">
        <v>182</v>
      </c>
      <c r="O40" s="21" t="str">
        <f t="shared" si="2"/>
        <v>138****1183</v>
      </c>
      <c r="P40" s="7">
        <v>13837451183</v>
      </c>
      <c r="Q40" s="11" t="s">
        <v>31</v>
      </c>
      <c r="R40" s="10"/>
    </row>
  </sheetData>
  <mergeCells count="4">
    <mergeCell ref="A1:R1"/>
    <mergeCell ref="A2:H2"/>
    <mergeCell ref="L2:M2"/>
    <mergeCell ref="O2:R2"/>
  </mergeCells>
  <dataValidations count="1">
    <dataValidation type="textLength" operator="between" allowBlank="1" showInputMessage="1" showErrorMessage="1" errorTitle="公民身份证号错误" error="请输入合法的公民身份证号" sqref="F4 F7:F8">
      <formula1>16</formula1>
      <formula2>19</formula2>
    </dataValidation>
  </dataValidations>
  <pageMargins left="0.275" right="0.236111111111111" top="0.275" bottom="0.314583333333333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尚集05</vt:lpstr>
      <vt:lpstr>蒋西03</vt:lpstr>
      <vt:lpstr>大罗庄02</vt:lpstr>
      <vt:lpstr>何门01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xrh-net</dc:creator>
  <cp:lastModifiedBy>安心</cp:lastModifiedBy>
  <dcterms:created xsi:type="dcterms:W3CDTF">2015-06-05T18:19:00Z</dcterms:created>
  <dcterms:modified xsi:type="dcterms:W3CDTF">2020-11-16T08:02:57Z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